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\ДОК\ВЦП\МП\МП 895 акт на 27.02.2020\"/>
    </mc:Choice>
  </mc:AlternateContent>
  <bookViews>
    <workbookView xWindow="120" yWindow="120" windowWidth="12504" windowHeight="9432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17" i="1" l="1"/>
  <c r="D22" i="1" l="1"/>
  <c r="D14" i="1" l="1"/>
  <c r="E75" i="1" l="1"/>
  <c r="E82" i="1" s="1"/>
  <c r="E74" i="1"/>
  <c r="E81" i="1" s="1"/>
  <c r="E73" i="1"/>
  <c r="E80" i="1" s="1"/>
  <c r="E72" i="1"/>
  <c r="E79" i="1" s="1"/>
  <c r="E71" i="1"/>
  <c r="E78" i="1" s="1"/>
  <c r="E70" i="1"/>
  <c r="E77" i="1" s="1"/>
  <c r="D26" i="1"/>
  <c r="D25" i="1"/>
  <c r="D24" i="1"/>
  <c r="D23" i="1"/>
  <c r="D21" i="1"/>
  <c r="I20" i="1"/>
  <c r="G20" i="1"/>
  <c r="F20" i="1"/>
  <c r="E20" i="1"/>
  <c r="D20" i="1" s="1"/>
  <c r="I41" i="1" l="1"/>
  <c r="G41" i="1"/>
  <c r="F41" i="1"/>
  <c r="E41" i="1"/>
  <c r="D41" i="1"/>
  <c r="I55" i="1"/>
  <c r="G55" i="1"/>
  <c r="F55" i="1"/>
  <c r="E55" i="1"/>
  <c r="D55" i="1"/>
  <c r="D82" i="1" l="1"/>
  <c r="D81" i="1"/>
  <c r="D80" i="1"/>
  <c r="D79" i="1"/>
  <c r="D78" i="1"/>
  <c r="D77" i="1"/>
  <c r="I76" i="1"/>
  <c r="G76" i="1"/>
  <c r="F76" i="1"/>
  <c r="E76" i="1"/>
  <c r="D75" i="1"/>
  <c r="D74" i="1"/>
  <c r="D73" i="1"/>
  <c r="D72" i="1"/>
  <c r="D71" i="1"/>
  <c r="D70" i="1"/>
  <c r="I69" i="1"/>
  <c r="G69" i="1"/>
  <c r="F69" i="1"/>
  <c r="E69" i="1"/>
  <c r="I62" i="1"/>
  <c r="G62" i="1"/>
  <c r="F62" i="1"/>
  <c r="E62" i="1"/>
  <c r="D62" i="1"/>
  <c r="I48" i="1"/>
  <c r="G48" i="1"/>
  <c r="F48" i="1"/>
  <c r="E48" i="1"/>
  <c r="D48" i="1"/>
  <c r="I34" i="1"/>
  <c r="G34" i="1"/>
  <c r="F34" i="1"/>
  <c r="E34" i="1"/>
  <c r="D34" i="1"/>
  <c r="E27" i="1"/>
  <c r="D27" i="1"/>
  <c r="I27" i="1"/>
  <c r="G27" i="1"/>
  <c r="F27" i="1"/>
  <c r="D69" i="1" l="1"/>
  <c r="D76" i="1"/>
  <c r="D19" i="1"/>
  <c r="D18" i="1"/>
  <c r="D16" i="1"/>
  <c r="D13" i="1" s="1"/>
  <c r="D15" i="1"/>
  <c r="E13" i="1" l="1"/>
  <c r="E11" i="1" s="1"/>
  <c r="D11" i="1" s="1"/>
  <c r="G13" i="1"/>
  <c r="I13" i="1"/>
  <c r="I11" i="1" l="1"/>
  <c r="F13" i="1" l="1"/>
  <c r="F11" i="1" l="1"/>
</calcChain>
</file>

<file path=xl/sharedStrings.xml><?xml version="1.0" encoding="utf-8"?>
<sst xmlns="http://schemas.openxmlformats.org/spreadsheetml/2006/main" count="97" uniqueCount="49">
  <si>
    <t>Перечень</t>
  </si>
  <si>
    <t>мероприятий и ресурсное обеспечение муниципальной программы</t>
  </si>
  <si>
    <t>№ п/п</t>
  </si>
  <si>
    <t>Наименования целей, задач, мероприятий муниципальной программы</t>
  </si>
  <si>
    <t>Срок исполнения</t>
  </si>
  <si>
    <t>В том числе за счет средств</t>
  </si>
  <si>
    <t>местного бюджета</t>
  </si>
  <si>
    <t>всего</t>
  </si>
  <si>
    <t>Итого по задаче 1</t>
  </si>
  <si>
    <t>Всего по муниципальной программе</t>
  </si>
  <si>
    <t>областного бюджета                      (по согласованию)</t>
  </si>
  <si>
    <t>внебюджетных источников                       (по согласованию)</t>
  </si>
  <si>
    <t>Объем финансирования                               (тыс. рублей)</t>
  </si>
  <si>
    <t>федерального бюджета                    (по согласованию)</t>
  </si>
  <si>
    <t>к муниципальной программе</t>
  </si>
  <si>
    <t>Ответственный исполнитель, соисполнители, участники муниципальной программы, участники мероприятий муниципальной программы</t>
  </si>
  <si>
    <t>Обеспечение повышения эффективности муниципального управления в муниципальном образовании «Колпашевский район»</t>
  </si>
  <si>
    <t>«Обеспечение повышения эффективности муниципального управления в муниципальном образовании «Колпашевский район»</t>
  </si>
  <si>
    <t>2017-2022гг.</t>
  </si>
  <si>
    <t>Задача 1.  Обеспечение повышения эффективности муниципальной службы</t>
  </si>
  <si>
    <t>Организационный отдел Администрации Колпашевского района</t>
  </si>
  <si>
    <t>Цель муниципальной программы: Повышение эффективности муниципального управления</t>
  </si>
  <si>
    <t>1.2.1.</t>
  </si>
  <si>
    <t>1.2.</t>
  </si>
  <si>
    <t>1.2.3</t>
  </si>
  <si>
    <t>Мероприятие 1.3. Формирование кадрового резерва в структурных подразделениях Администрации Колпашевского района</t>
  </si>
  <si>
    <t>1.2.4</t>
  </si>
  <si>
    <t>1.2.5</t>
  </si>
  <si>
    <t>Мероприятие 1.5.Проведение аттестации муниципальных служащих, определение уровня профессиональных знаний</t>
  </si>
  <si>
    <t>1.2.6</t>
  </si>
  <si>
    <t>Мероприятие 1.6.Повышение качества и доступности предоставления государственных и муниципальных услуг</t>
  </si>
  <si>
    <t>1.2.7</t>
  </si>
  <si>
    <t>бюджетов поселений (по согласованию)</t>
  </si>
  <si>
    <t>Основное мероприятие 1.1: Совершенствование системы подготовки кадров для муниципальной службы и дополнительного профессионального образования муниципальных служащих</t>
  </si>
  <si>
    <t>Основное мероприятие 1.5.Обеспечение защиты прав и законных интересов граждан, общества от угроз, связанных с коррупцией в органах местного самоуправления</t>
  </si>
  <si>
    <t>Основное мероприятие 1.6.Проведение аттестации муниципальных служащих, определение уровня профессиональных знаний</t>
  </si>
  <si>
    <t>Основное мероприятие 1.7.Увеличение количества предоставляемых  муниципальных услуг с использованием системы межведомственного электронного взаимодействия</t>
  </si>
  <si>
    <t>Основное мероприятие 1.8. Повышение открытости предоставления муниципальных услуг с использованием информационных систем</t>
  </si>
  <si>
    <t>"Приложение № 2</t>
  </si>
  <si>
    <t>".</t>
  </si>
  <si>
    <t>Основное мероприятие 1.2:Организация мероприятий по целевому приёму граждан и их дальнейшему обучению в высших учебных заведениях для нужд Администрации Колпашевского района.</t>
  </si>
  <si>
    <t>1.2.2.</t>
  </si>
  <si>
    <t>1.2.8</t>
  </si>
  <si>
    <t>Основное мероприятие 1.4. Формирование кадрового резерва в структурных подразделениях Администрации Колпашевского района</t>
  </si>
  <si>
    <t>Основное мероприятие 1.3. Организация и проведение конкурсных отборов на включение в кадровый резерв</t>
  </si>
  <si>
    <t>Организационный отдел Администрации Колпашевского район, отделы, управления Администрации Колпашевского района, подведомственные учреждения</t>
  </si>
  <si>
    <t xml:space="preserve">Организационный отдел Администрации Колпашевского района,                                        отделы, управления Администрации Колпашевского района, подведомственные учреждения,                                муниципальные служащие Администрации Колпашевского района, за исключением муниципальных служащих, замещающих должности муниципальной службы, исполняющих отдельные переданные государственные полномочия                        </t>
  </si>
  <si>
    <t>Организационный отдел Администрации Колпашевского района,                           правовой отдел Администрации Колпашевского района</t>
  </si>
  <si>
    <t xml:space="preserve">Организационный отдел Администрации Колпашевского района,                                        отделы, управления Администрации Колпашевского района, подведомственные учреждения,                                муниципальные служащие Администрации Колпашевского района, за исключением муниципальных служащих, замещающих должности муниципальной службы, исполняющих отдельные переданные государственные полномочия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</si>
</sst>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2" fillId="0" borderId="0" xfId="0" applyFont="1" applyFill="1" applyAlignment="1"/>
    <xf numFmtId="0" fontId="0" fillId="0" borderId="0" xfId="0" applyFill="1"/>
    <xf numFmtId="0" fontId="2" fillId="0" borderId="0" xfId="0" applyFont="1" applyFill="1" applyAlignment="1">
      <alignment wrapText="1"/>
    </xf>
    <xf numFmtId="0" fontId="4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textRotation="90" wrapText="1"/>
    </xf>
    <xf numFmtId="49" fontId="2" fillId="0" borderId="1" xfId="0" applyNumberFormat="1" applyFont="1" applyFill="1" applyBorder="1" applyAlignment="1">
      <alignment vertical="center" textRotation="90" wrapText="1"/>
    </xf>
    <xf numFmtId="49" fontId="2" fillId="0" borderId="3" xfId="0" applyNumberFormat="1" applyFont="1" applyFill="1" applyBorder="1" applyAlignment="1">
      <alignment vertical="center" textRotation="90" wrapText="1"/>
    </xf>
    <xf numFmtId="0" fontId="2" fillId="0" borderId="3" xfId="0" applyFont="1" applyFill="1" applyBorder="1" applyAlignment="1">
      <alignment horizontal="left" vertical="center" wrapText="1"/>
    </xf>
    <xf numFmtId="49" fontId="0" fillId="0" borderId="4" xfId="0" applyNumberFormat="1" applyFill="1" applyBorder="1" applyAlignment="1">
      <alignment vertical="center" textRotation="90" wrapText="1"/>
    </xf>
    <xf numFmtId="0" fontId="0" fillId="0" borderId="4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 wrapText="1"/>
    </xf>
    <xf numFmtId="49" fontId="0" fillId="0" borderId="5" xfId="0" applyNumberFormat="1" applyFill="1" applyBorder="1" applyAlignment="1">
      <alignment vertical="center" textRotation="90" wrapText="1"/>
    </xf>
    <xf numFmtId="0" fontId="0" fillId="0" borderId="5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vertical="center" textRotation="90" wrapText="1"/>
    </xf>
    <xf numFmtId="0" fontId="2" fillId="0" borderId="4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vertical="center" textRotation="90" wrapText="1"/>
    </xf>
    <xf numFmtId="0" fontId="2" fillId="0" borderId="5" xfId="0" applyFont="1" applyFill="1" applyBorder="1" applyAlignment="1">
      <alignment horizontal="left" vertical="center" wrapText="1"/>
    </xf>
    <xf numFmtId="49" fontId="7" fillId="0" borderId="3" xfId="0" applyNumberFormat="1" applyFont="1" applyFill="1" applyBorder="1" applyAlignment="1">
      <alignment vertical="center" textRotation="90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vertical="center" textRotation="90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vertical="center" textRotation="90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textRotation="90" wrapText="1"/>
    </xf>
    <xf numFmtId="0" fontId="8" fillId="0" borderId="3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 textRotation="90" wrapText="1"/>
    </xf>
    <xf numFmtId="0" fontId="6" fillId="0" borderId="4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vertical="center" textRotation="90" wrapText="1"/>
    </xf>
    <xf numFmtId="0" fontId="6" fillId="0" borderId="5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right"/>
    </xf>
    <xf numFmtId="0" fontId="0" fillId="0" borderId="6" xfId="0" applyFill="1" applyBorder="1"/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tabSelected="1" view="pageBreakPreview" zoomScale="90" zoomScaleNormal="90" zoomScaleSheetLayoutView="90" workbookViewId="0">
      <selection activeCell="E9" sqref="E9"/>
    </sheetView>
  </sheetViews>
  <sheetFormatPr defaultRowHeight="14.4" x14ac:dyDescent="0.3"/>
  <cols>
    <col min="1" max="1" width="3.33203125" style="5" customWidth="1"/>
    <col min="2" max="2" width="32.44140625" style="5" customWidth="1"/>
    <col min="3" max="3" width="13.88671875" style="5" customWidth="1"/>
    <col min="4" max="4" width="15.5546875" style="5" customWidth="1"/>
    <col min="5" max="9" width="11.33203125" style="5" customWidth="1"/>
    <col min="10" max="10" width="24.44140625" style="5" customWidth="1"/>
    <col min="11" max="16384" width="8.88671875" style="5"/>
  </cols>
  <sheetData>
    <row r="1" spans="1:10" ht="15" customHeight="1" x14ac:dyDescent="0.3">
      <c r="A1" s="3"/>
      <c r="B1" s="3"/>
      <c r="C1" s="3"/>
      <c r="D1" s="3"/>
      <c r="E1" s="3"/>
      <c r="F1" s="3"/>
      <c r="G1" s="4" t="s">
        <v>38</v>
      </c>
      <c r="H1" s="4"/>
      <c r="I1" s="4"/>
      <c r="J1" s="4"/>
    </row>
    <row r="2" spans="1:10" x14ac:dyDescent="0.3">
      <c r="A2" s="3"/>
      <c r="B2" s="3"/>
      <c r="C2" s="3"/>
      <c r="D2" s="3"/>
      <c r="E2" s="3"/>
      <c r="F2" s="3"/>
      <c r="G2" s="4" t="s">
        <v>14</v>
      </c>
      <c r="H2" s="4"/>
      <c r="I2" s="4"/>
      <c r="J2" s="4"/>
    </row>
    <row r="3" spans="1:10" ht="37.200000000000003" customHeight="1" x14ac:dyDescent="0.3">
      <c r="A3" s="3"/>
      <c r="B3" s="3"/>
      <c r="C3" s="3"/>
      <c r="D3" s="3"/>
      <c r="E3" s="3"/>
      <c r="F3" s="3"/>
      <c r="G3" s="6" t="s">
        <v>16</v>
      </c>
      <c r="H3" s="6"/>
      <c r="I3" s="6"/>
      <c r="J3" s="6"/>
    </row>
    <row r="4" spans="1:10" x14ac:dyDescent="0.3">
      <c r="A4" s="7" t="s">
        <v>0</v>
      </c>
      <c r="B4" s="7"/>
      <c r="C4" s="7"/>
      <c r="D4" s="7"/>
      <c r="E4" s="7"/>
      <c r="F4" s="7"/>
      <c r="G4" s="7"/>
      <c r="H4" s="7"/>
      <c r="I4" s="7"/>
      <c r="J4" s="7"/>
    </row>
    <row r="5" spans="1:10" x14ac:dyDescent="0.3">
      <c r="A5" s="7" t="s">
        <v>1</v>
      </c>
      <c r="B5" s="7"/>
      <c r="C5" s="7"/>
      <c r="D5" s="7"/>
      <c r="E5" s="7"/>
      <c r="F5" s="7"/>
      <c r="G5" s="7"/>
      <c r="H5" s="7"/>
      <c r="I5" s="7"/>
      <c r="J5" s="7"/>
    </row>
    <row r="6" spans="1:10" x14ac:dyDescent="0.3">
      <c r="A6" s="7" t="s">
        <v>17</v>
      </c>
      <c r="B6" s="7"/>
      <c r="C6" s="7"/>
      <c r="D6" s="7"/>
      <c r="E6" s="7"/>
      <c r="F6" s="7"/>
      <c r="G6" s="7"/>
      <c r="H6" s="7"/>
      <c r="I6" s="7"/>
      <c r="J6" s="7"/>
    </row>
    <row r="7" spans="1:10" x14ac:dyDescent="0.3">
      <c r="A7" s="8"/>
      <c r="B7" s="8"/>
      <c r="C7" s="8"/>
      <c r="D7" s="8"/>
      <c r="E7" s="8"/>
      <c r="F7" s="8"/>
      <c r="G7" s="8"/>
      <c r="H7" s="8"/>
      <c r="I7" s="8"/>
      <c r="J7" s="8"/>
    </row>
    <row r="8" spans="1:10" ht="21" customHeight="1" x14ac:dyDescent="0.3">
      <c r="A8" s="9" t="s">
        <v>2</v>
      </c>
      <c r="B8" s="9" t="s">
        <v>3</v>
      </c>
      <c r="C8" s="9" t="s">
        <v>4</v>
      </c>
      <c r="D8" s="9" t="s">
        <v>12</v>
      </c>
      <c r="E8" s="9" t="s">
        <v>5</v>
      </c>
      <c r="F8" s="9"/>
      <c r="G8" s="9"/>
      <c r="H8" s="9"/>
      <c r="I8" s="9"/>
      <c r="J8" s="9" t="s">
        <v>15</v>
      </c>
    </row>
    <row r="9" spans="1:10" ht="93" customHeight="1" x14ac:dyDescent="0.3">
      <c r="A9" s="9"/>
      <c r="B9" s="9"/>
      <c r="C9" s="9"/>
      <c r="D9" s="9"/>
      <c r="E9" s="10" t="s">
        <v>6</v>
      </c>
      <c r="F9" s="10" t="s">
        <v>13</v>
      </c>
      <c r="G9" s="10" t="s">
        <v>10</v>
      </c>
      <c r="H9" s="10" t="s">
        <v>32</v>
      </c>
      <c r="I9" s="10" t="s">
        <v>11</v>
      </c>
      <c r="J9" s="11"/>
    </row>
    <row r="10" spans="1:10" x14ac:dyDescent="0.3">
      <c r="A10" s="12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12">
        <v>9</v>
      </c>
      <c r="J10" s="12">
        <v>10</v>
      </c>
    </row>
    <row r="11" spans="1:10" ht="87" customHeight="1" x14ac:dyDescent="0.3">
      <c r="A11" s="13"/>
      <c r="B11" s="14" t="s">
        <v>21</v>
      </c>
      <c r="C11" s="2" t="s">
        <v>18</v>
      </c>
      <c r="D11" s="15">
        <f>E11+F11+G11+I11</f>
        <v>1042.1199999999999</v>
      </c>
      <c r="E11" s="15">
        <f>E20+E13</f>
        <v>1042.1199999999999</v>
      </c>
      <c r="F11" s="15">
        <f>F76</f>
        <v>0</v>
      </c>
      <c r="G11" s="15">
        <v>0</v>
      </c>
      <c r="H11" s="15">
        <v>0</v>
      </c>
      <c r="I11" s="15">
        <f>I76</f>
        <v>0</v>
      </c>
      <c r="J11" s="1" t="s">
        <v>45</v>
      </c>
    </row>
    <row r="12" spans="1:10" ht="15.75" customHeight="1" x14ac:dyDescent="0.3">
      <c r="A12" s="16" t="s">
        <v>23</v>
      </c>
      <c r="B12" s="17" t="s">
        <v>19</v>
      </c>
      <c r="C12" s="17"/>
      <c r="D12" s="18"/>
      <c r="E12" s="18"/>
      <c r="F12" s="18"/>
      <c r="G12" s="18"/>
      <c r="H12" s="18"/>
      <c r="I12" s="18"/>
      <c r="J12" s="18"/>
    </row>
    <row r="13" spans="1:10" ht="22.8" customHeight="1" x14ac:dyDescent="0.3">
      <c r="A13" s="19" t="s">
        <v>22</v>
      </c>
      <c r="B13" s="20" t="s">
        <v>33</v>
      </c>
      <c r="C13" s="2" t="s">
        <v>7</v>
      </c>
      <c r="D13" s="15">
        <f t="shared" ref="D13:I13" si="0">SUM(D14:D19)</f>
        <v>1029.52</v>
      </c>
      <c r="E13" s="15">
        <f t="shared" si="0"/>
        <v>1029.52</v>
      </c>
      <c r="F13" s="15">
        <f t="shared" si="0"/>
        <v>0</v>
      </c>
      <c r="G13" s="15">
        <f t="shared" si="0"/>
        <v>0</v>
      </c>
      <c r="H13" s="15">
        <v>0</v>
      </c>
      <c r="I13" s="15">
        <f t="shared" si="0"/>
        <v>0</v>
      </c>
      <c r="J13" s="9" t="s">
        <v>46</v>
      </c>
    </row>
    <row r="14" spans="1:10" ht="19.8" customHeight="1" x14ac:dyDescent="0.3">
      <c r="A14" s="19"/>
      <c r="B14" s="20"/>
      <c r="C14" s="1">
        <v>2017</v>
      </c>
      <c r="D14" s="21">
        <f>E14+F14+G14+H14+I14</f>
        <v>201</v>
      </c>
      <c r="E14" s="21">
        <v>201</v>
      </c>
      <c r="F14" s="21">
        <v>0</v>
      </c>
      <c r="G14" s="21">
        <v>0</v>
      </c>
      <c r="H14" s="21">
        <v>0</v>
      </c>
      <c r="I14" s="21">
        <v>0</v>
      </c>
      <c r="J14" s="9"/>
    </row>
    <row r="15" spans="1:10" ht="17.399999999999999" customHeight="1" x14ac:dyDescent="0.3">
      <c r="A15" s="19"/>
      <c r="B15" s="20"/>
      <c r="C15" s="1">
        <v>2018</v>
      </c>
      <c r="D15" s="21">
        <f t="shared" ref="D15:D19" si="1">E15+F15+G15+I15</f>
        <v>200</v>
      </c>
      <c r="E15" s="21">
        <v>200</v>
      </c>
      <c r="F15" s="21">
        <v>0</v>
      </c>
      <c r="G15" s="21">
        <v>0</v>
      </c>
      <c r="H15" s="21">
        <v>0</v>
      </c>
      <c r="I15" s="21">
        <v>0</v>
      </c>
      <c r="J15" s="9"/>
    </row>
    <row r="16" spans="1:10" ht="15.6" customHeight="1" x14ac:dyDescent="0.3">
      <c r="A16" s="19"/>
      <c r="B16" s="20"/>
      <c r="C16" s="1">
        <v>2019</v>
      </c>
      <c r="D16" s="21">
        <f t="shared" si="1"/>
        <v>157.19999999999999</v>
      </c>
      <c r="E16" s="21">
        <v>157.19999999999999</v>
      </c>
      <c r="F16" s="21">
        <v>0</v>
      </c>
      <c r="G16" s="21">
        <v>0</v>
      </c>
      <c r="H16" s="21">
        <v>0</v>
      </c>
      <c r="I16" s="21">
        <v>0</v>
      </c>
      <c r="J16" s="9"/>
    </row>
    <row r="17" spans="1:10" ht="12" customHeight="1" x14ac:dyDescent="0.3">
      <c r="A17" s="19"/>
      <c r="B17" s="20"/>
      <c r="C17" s="1">
        <v>2020</v>
      </c>
      <c r="D17" s="21">
        <f t="shared" si="1"/>
        <v>151.32</v>
      </c>
      <c r="E17" s="21">
        <v>151.32</v>
      </c>
      <c r="F17" s="21">
        <v>0</v>
      </c>
      <c r="G17" s="21">
        <v>0</v>
      </c>
      <c r="H17" s="21">
        <v>0</v>
      </c>
      <c r="I17" s="21">
        <v>0</v>
      </c>
      <c r="J17" s="9"/>
    </row>
    <row r="18" spans="1:10" ht="16.8" customHeight="1" x14ac:dyDescent="0.3">
      <c r="A18" s="19"/>
      <c r="B18" s="20"/>
      <c r="C18" s="1">
        <v>2021</v>
      </c>
      <c r="D18" s="21">
        <f t="shared" si="1"/>
        <v>160</v>
      </c>
      <c r="E18" s="21">
        <v>160</v>
      </c>
      <c r="F18" s="21">
        <v>0</v>
      </c>
      <c r="G18" s="21">
        <v>0</v>
      </c>
      <c r="H18" s="21">
        <v>0</v>
      </c>
      <c r="I18" s="21">
        <v>0</v>
      </c>
      <c r="J18" s="9"/>
    </row>
    <row r="19" spans="1:10" ht="111" customHeight="1" x14ac:dyDescent="0.3">
      <c r="A19" s="19"/>
      <c r="B19" s="20"/>
      <c r="C19" s="1">
        <v>2022</v>
      </c>
      <c r="D19" s="21">
        <f t="shared" si="1"/>
        <v>160</v>
      </c>
      <c r="E19" s="21">
        <v>160</v>
      </c>
      <c r="F19" s="21">
        <v>0</v>
      </c>
      <c r="G19" s="21">
        <v>0</v>
      </c>
      <c r="H19" s="21">
        <v>0</v>
      </c>
      <c r="I19" s="21">
        <v>0</v>
      </c>
      <c r="J19" s="9"/>
    </row>
    <row r="20" spans="1:10" ht="16.2" customHeight="1" x14ac:dyDescent="0.3">
      <c r="A20" s="22" t="s">
        <v>41</v>
      </c>
      <c r="B20" s="23" t="s">
        <v>40</v>
      </c>
      <c r="C20" s="2" t="s">
        <v>7</v>
      </c>
      <c r="D20" s="15">
        <f t="shared" ref="D20:D24" si="2">E20+F20+G20+I20</f>
        <v>12.599999999999998</v>
      </c>
      <c r="E20" s="15">
        <f t="shared" ref="E20:G20" si="3">SUM(E21:E26)</f>
        <v>12.599999999999998</v>
      </c>
      <c r="F20" s="15">
        <f t="shared" si="3"/>
        <v>0</v>
      </c>
      <c r="G20" s="15">
        <f t="shared" si="3"/>
        <v>0</v>
      </c>
      <c r="H20" s="15">
        <v>0</v>
      </c>
      <c r="I20" s="15">
        <f t="shared" ref="I20" si="4">SUM(I21:I26)</f>
        <v>0</v>
      </c>
      <c r="J20" s="23" t="s">
        <v>20</v>
      </c>
    </row>
    <row r="21" spans="1:10" ht="16.2" customHeight="1" x14ac:dyDescent="0.3">
      <c r="A21" s="24"/>
      <c r="B21" s="25"/>
      <c r="C21" s="1">
        <v>2017</v>
      </c>
      <c r="D21" s="21">
        <f t="shared" si="2"/>
        <v>1.4</v>
      </c>
      <c r="E21" s="21">
        <v>1.4</v>
      </c>
      <c r="F21" s="21">
        <v>0</v>
      </c>
      <c r="G21" s="21">
        <v>0</v>
      </c>
      <c r="H21" s="21">
        <v>0</v>
      </c>
      <c r="I21" s="21">
        <v>0</v>
      </c>
      <c r="J21" s="25"/>
    </row>
    <row r="22" spans="1:10" ht="16.2" customHeight="1" x14ac:dyDescent="0.3">
      <c r="A22" s="24"/>
      <c r="B22" s="25"/>
      <c r="C22" s="1">
        <v>2018</v>
      </c>
      <c r="D22" s="21">
        <f>E22+F22+G22+I22</f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5"/>
    </row>
    <row r="23" spans="1:10" ht="16.2" customHeight="1" x14ac:dyDescent="0.3">
      <c r="A23" s="24"/>
      <c r="B23" s="25"/>
      <c r="C23" s="1">
        <v>2019</v>
      </c>
      <c r="D23" s="21">
        <f t="shared" si="2"/>
        <v>2.8</v>
      </c>
      <c r="E23" s="21">
        <v>2.8</v>
      </c>
      <c r="F23" s="21">
        <v>0</v>
      </c>
      <c r="G23" s="21">
        <v>0</v>
      </c>
      <c r="H23" s="21">
        <v>0</v>
      </c>
      <c r="I23" s="21">
        <v>0</v>
      </c>
      <c r="J23" s="25"/>
    </row>
    <row r="24" spans="1:10" ht="16.2" customHeight="1" x14ac:dyDescent="0.3">
      <c r="A24" s="24"/>
      <c r="B24" s="25"/>
      <c r="C24" s="1">
        <v>2020</v>
      </c>
      <c r="D24" s="21">
        <f t="shared" si="2"/>
        <v>2.8</v>
      </c>
      <c r="E24" s="21">
        <v>2.8</v>
      </c>
      <c r="F24" s="21">
        <v>0</v>
      </c>
      <c r="G24" s="21">
        <v>0</v>
      </c>
      <c r="H24" s="21">
        <v>0</v>
      </c>
      <c r="I24" s="21">
        <v>0</v>
      </c>
      <c r="J24" s="25"/>
    </row>
    <row r="25" spans="1:10" ht="16.2" customHeight="1" x14ac:dyDescent="0.3">
      <c r="A25" s="24"/>
      <c r="B25" s="25"/>
      <c r="C25" s="1">
        <v>2021</v>
      </c>
      <c r="D25" s="21">
        <f>E25+F25+G25+H25+I25</f>
        <v>2.8</v>
      </c>
      <c r="E25" s="21">
        <v>2.8</v>
      </c>
      <c r="F25" s="21">
        <v>0</v>
      </c>
      <c r="G25" s="21">
        <v>0</v>
      </c>
      <c r="H25" s="21">
        <v>0</v>
      </c>
      <c r="I25" s="21">
        <v>0</v>
      </c>
      <c r="J25" s="25"/>
    </row>
    <row r="26" spans="1:10" ht="16.2" customHeight="1" x14ac:dyDescent="0.3">
      <c r="A26" s="26"/>
      <c r="B26" s="27"/>
      <c r="C26" s="1">
        <v>2022</v>
      </c>
      <c r="D26" s="21">
        <f>E26+F26+G26+H26+I26</f>
        <v>2.8</v>
      </c>
      <c r="E26" s="21">
        <v>2.8</v>
      </c>
      <c r="F26" s="21">
        <v>0</v>
      </c>
      <c r="G26" s="21">
        <v>0</v>
      </c>
      <c r="H26" s="21">
        <v>0</v>
      </c>
      <c r="I26" s="21">
        <v>0</v>
      </c>
      <c r="J26" s="27"/>
    </row>
    <row r="27" spans="1:10" x14ac:dyDescent="0.3">
      <c r="A27" s="28" t="s">
        <v>24</v>
      </c>
      <c r="B27" s="20" t="s">
        <v>44</v>
      </c>
      <c r="C27" s="2" t="s">
        <v>7</v>
      </c>
      <c r="D27" s="15">
        <f t="shared" ref="D27:E27" si="5">SUM(D28:D33)</f>
        <v>0</v>
      </c>
      <c r="E27" s="15">
        <f t="shared" si="5"/>
        <v>0</v>
      </c>
      <c r="F27" s="15">
        <f t="shared" ref="F27:I27" si="6">SUM(F28:F33)</f>
        <v>0</v>
      </c>
      <c r="G27" s="15">
        <f t="shared" si="6"/>
        <v>0</v>
      </c>
      <c r="H27" s="15">
        <v>0</v>
      </c>
      <c r="I27" s="15">
        <f t="shared" si="6"/>
        <v>0</v>
      </c>
      <c r="J27" s="9" t="s">
        <v>20</v>
      </c>
    </row>
    <row r="28" spans="1:10" x14ac:dyDescent="0.3">
      <c r="A28" s="28"/>
      <c r="B28" s="20"/>
      <c r="C28" s="1">
        <v>2017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9"/>
    </row>
    <row r="29" spans="1:10" x14ac:dyDescent="0.3">
      <c r="A29" s="28"/>
      <c r="B29" s="20"/>
      <c r="C29" s="1">
        <v>2018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9"/>
    </row>
    <row r="30" spans="1:10" x14ac:dyDescent="0.3">
      <c r="A30" s="28"/>
      <c r="B30" s="20"/>
      <c r="C30" s="1">
        <v>2019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9"/>
    </row>
    <row r="31" spans="1:10" x14ac:dyDescent="0.3">
      <c r="A31" s="28"/>
      <c r="B31" s="20"/>
      <c r="C31" s="1">
        <v>2020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9"/>
    </row>
    <row r="32" spans="1:10" x14ac:dyDescent="0.3">
      <c r="A32" s="28"/>
      <c r="B32" s="20"/>
      <c r="C32" s="1">
        <v>2021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9"/>
    </row>
    <row r="33" spans="1:10" x14ac:dyDescent="0.3">
      <c r="A33" s="28"/>
      <c r="B33" s="20"/>
      <c r="C33" s="1">
        <v>2022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9"/>
    </row>
    <row r="34" spans="1:10" x14ac:dyDescent="0.3">
      <c r="A34" s="29" t="s">
        <v>26</v>
      </c>
      <c r="B34" s="20" t="s">
        <v>43</v>
      </c>
      <c r="C34" s="2" t="s">
        <v>7</v>
      </c>
      <c r="D34" s="15">
        <f t="shared" ref="D34:I34" si="7">SUM(D35:D40)</f>
        <v>0</v>
      </c>
      <c r="E34" s="15">
        <f t="shared" si="7"/>
        <v>0</v>
      </c>
      <c r="F34" s="15">
        <f t="shared" si="7"/>
        <v>0</v>
      </c>
      <c r="G34" s="15">
        <f t="shared" si="7"/>
        <v>0</v>
      </c>
      <c r="H34" s="15">
        <v>0</v>
      </c>
      <c r="I34" s="15">
        <f t="shared" si="7"/>
        <v>0</v>
      </c>
      <c r="J34" s="9" t="s">
        <v>20</v>
      </c>
    </row>
    <row r="35" spans="1:10" x14ac:dyDescent="0.3">
      <c r="A35" s="29" t="s">
        <v>24</v>
      </c>
      <c r="B35" s="20" t="s">
        <v>25</v>
      </c>
      <c r="C35" s="1">
        <v>2017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9"/>
    </row>
    <row r="36" spans="1:10" x14ac:dyDescent="0.3">
      <c r="A36" s="29" t="s">
        <v>24</v>
      </c>
      <c r="B36" s="20" t="s">
        <v>25</v>
      </c>
      <c r="C36" s="1">
        <v>2018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9"/>
    </row>
    <row r="37" spans="1:10" x14ac:dyDescent="0.3">
      <c r="A37" s="29" t="s">
        <v>24</v>
      </c>
      <c r="B37" s="20" t="s">
        <v>25</v>
      </c>
      <c r="C37" s="1">
        <v>2019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9"/>
    </row>
    <row r="38" spans="1:10" x14ac:dyDescent="0.3">
      <c r="A38" s="29" t="s">
        <v>24</v>
      </c>
      <c r="B38" s="20" t="s">
        <v>25</v>
      </c>
      <c r="C38" s="1">
        <v>2020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9"/>
    </row>
    <row r="39" spans="1:10" x14ac:dyDescent="0.3">
      <c r="A39" s="29" t="s">
        <v>24</v>
      </c>
      <c r="B39" s="20" t="s">
        <v>25</v>
      </c>
      <c r="C39" s="1">
        <v>2021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9"/>
    </row>
    <row r="40" spans="1:10" x14ac:dyDescent="0.3">
      <c r="A40" s="29" t="s">
        <v>24</v>
      </c>
      <c r="B40" s="20" t="s">
        <v>25</v>
      </c>
      <c r="C40" s="1">
        <v>2022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9"/>
    </row>
    <row r="41" spans="1:10" x14ac:dyDescent="0.3">
      <c r="A41" s="30" t="s">
        <v>27</v>
      </c>
      <c r="B41" s="31" t="s">
        <v>34</v>
      </c>
      <c r="C41" s="2" t="s">
        <v>7</v>
      </c>
      <c r="D41" s="15">
        <f t="shared" ref="D41:I41" si="8">SUM(D42:D47)</f>
        <v>0</v>
      </c>
      <c r="E41" s="15">
        <f t="shared" si="8"/>
        <v>0</v>
      </c>
      <c r="F41" s="15">
        <f t="shared" si="8"/>
        <v>0</v>
      </c>
      <c r="G41" s="15">
        <f t="shared" si="8"/>
        <v>0</v>
      </c>
      <c r="H41" s="15">
        <v>0</v>
      </c>
      <c r="I41" s="15">
        <f t="shared" si="8"/>
        <v>0</v>
      </c>
      <c r="J41" s="23" t="s">
        <v>47</v>
      </c>
    </row>
    <row r="42" spans="1:10" x14ac:dyDescent="0.3">
      <c r="A42" s="32"/>
      <c r="B42" s="33"/>
      <c r="C42" s="1">
        <v>2017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34"/>
    </row>
    <row r="43" spans="1:10" x14ac:dyDescent="0.3">
      <c r="A43" s="32"/>
      <c r="B43" s="33"/>
      <c r="C43" s="1">
        <v>2018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34"/>
    </row>
    <row r="44" spans="1:10" x14ac:dyDescent="0.3">
      <c r="A44" s="32"/>
      <c r="B44" s="33"/>
      <c r="C44" s="1">
        <v>2019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34"/>
    </row>
    <row r="45" spans="1:10" x14ac:dyDescent="0.3">
      <c r="A45" s="32"/>
      <c r="B45" s="33"/>
      <c r="C45" s="1">
        <v>2020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34"/>
    </row>
    <row r="46" spans="1:10" x14ac:dyDescent="0.3">
      <c r="A46" s="32"/>
      <c r="B46" s="33"/>
      <c r="C46" s="1">
        <v>2021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34"/>
    </row>
    <row r="47" spans="1:10" x14ac:dyDescent="0.3">
      <c r="A47" s="35"/>
      <c r="B47" s="36"/>
      <c r="C47" s="1">
        <v>2022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37"/>
    </row>
    <row r="48" spans="1:10" x14ac:dyDescent="0.3">
      <c r="A48" s="30" t="s">
        <v>29</v>
      </c>
      <c r="B48" s="31" t="s">
        <v>35</v>
      </c>
      <c r="C48" s="2" t="s">
        <v>7</v>
      </c>
      <c r="D48" s="15">
        <f t="shared" ref="D48:I48" si="9">SUM(D49:D54)</f>
        <v>0</v>
      </c>
      <c r="E48" s="15">
        <f t="shared" si="9"/>
        <v>0</v>
      </c>
      <c r="F48" s="15">
        <f t="shared" si="9"/>
        <v>0</v>
      </c>
      <c r="G48" s="15">
        <f t="shared" si="9"/>
        <v>0</v>
      </c>
      <c r="H48" s="15">
        <v>0</v>
      </c>
      <c r="I48" s="15">
        <f t="shared" si="9"/>
        <v>0</v>
      </c>
      <c r="J48" s="23" t="s">
        <v>48</v>
      </c>
    </row>
    <row r="49" spans="1:10" x14ac:dyDescent="0.3">
      <c r="A49" s="32" t="s">
        <v>27</v>
      </c>
      <c r="B49" s="33" t="s">
        <v>28</v>
      </c>
      <c r="C49" s="1">
        <v>2017</v>
      </c>
      <c r="D49" s="21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34"/>
    </row>
    <row r="50" spans="1:10" x14ac:dyDescent="0.3">
      <c r="A50" s="32" t="s">
        <v>27</v>
      </c>
      <c r="B50" s="33" t="s">
        <v>28</v>
      </c>
      <c r="C50" s="1">
        <v>2018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34"/>
    </row>
    <row r="51" spans="1:10" x14ac:dyDescent="0.3">
      <c r="A51" s="32" t="s">
        <v>27</v>
      </c>
      <c r="B51" s="33" t="s">
        <v>28</v>
      </c>
      <c r="C51" s="1">
        <v>2019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34"/>
    </row>
    <row r="52" spans="1:10" x14ac:dyDescent="0.3">
      <c r="A52" s="32" t="s">
        <v>27</v>
      </c>
      <c r="B52" s="33" t="s">
        <v>28</v>
      </c>
      <c r="C52" s="1">
        <v>2020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34"/>
    </row>
    <row r="53" spans="1:10" x14ac:dyDescent="0.3">
      <c r="A53" s="32" t="s">
        <v>27</v>
      </c>
      <c r="B53" s="33" t="s">
        <v>28</v>
      </c>
      <c r="C53" s="1">
        <v>2021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34"/>
    </row>
    <row r="54" spans="1:10" ht="113.4" customHeight="1" x14ac:dyDescent="0.3">
      <c r="A54" s="35" t="s">
        <v>27</v>
      </c>
      <c r="B54" s="36" t="s">
        <v>28</v>
      </c>
      <c r="C54" s="1">
        <v>2022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37"/>
    </row>
    <row r="55" spans="1:10" x14ac:dyDescent="0.3">
      <c r="A55" s="30" t="s">
        <v>31</v>
      </c>
      <c r="B55" s="31" t="s">
        <v>36</v>
      </c>
      <c r="C55" s="2" t="s">
        <v>7</v>
      </c>
      <c r="D55" s="15">
        <f t="shared" ref="D55:I55" si="10">SUM(D56:D61)</f>
        <v>0</v>
      </c>
      <c r="E55" s="15">
        <f t="shared" si="10"/>
        <v>0</v>
      </c>
      <c r="F55" s="15">
        <f t="shared" si="10"/>
        <v>0</v>
      </c>
      <c r="G55" s="15">
        <f t="shared" si="10"/>
        <v>0</v>
      </c>
      <c r="H55" s="15">
        <v>0</v>
      </c>
      <c r="I55" s="15">
        <f t="shared" si="10"/>
        <v>0</v>
      </c>
      <c r="J55" s="23" t="s">
        <v>48</v>
      </c>
    </row>
    <row r="56" spans="1:10" x14ac:dyDescent="0.3">
      <c r="A56" s="38"/>
      <c r="B56" s="39"/>
      <c r="C56" s="1">
        <v>2017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5"/>
    </row>
    <row r="57" spans="1:10" x14ac:dyDescent="0.3">
      <c r="A57" s="38"/>
      <c r="B57" s="39"/>
      <c r="C57" s="1">
        <v>2018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5"/>
    </row>
    <row r="58" spans="1:10" x14ac:dyDescent="0.3">
      <c r="A58" s="38"/>
      <c r="B58" s="39"/>
      <c r="C58" s="1">
        <v>2019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5"/>
    </row>
    <row r="59" spans="1:10" x14ac:dyDescent="0.3">
      <c r="A59" s="38"/>
      <c r="B59" s="39"/>
      <c r="C59" s="1">
        <v>2020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5"/>
    </row>
    <row r="60" spans="1:10" x14ac:dyDescent="0.3">
      <c r="A60" s="38"/>
      <c r="B60" s="39"/>
      <c r="C60" s="1">
        <v>2021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5"/>
    </row>
    <row r="61" spans="1:10" ht="115.2" customHeight="1" x14ac:dyDescent="0.3">
      <c r="A61" s="40"/>
      <c r="B61" s="41"/>
      <c r="C61" s="1">
        <v>2022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7"/>
    </row>
    <row r="62" spans="1:10" ht="14.4" customHeight="1" x14ac:dyDescent="0.3">
      <c r="A62" s="42" t="s">
        <v>42</v>
      </c>
      <c r="B62" s="43" t="s">
        <v>37</v>
      </c>
      <c r="C62" s="2" t="s">
        <v>7</v>
      </c>
      <c r="D62" s="15">
        <f t="shared" ref="D62:I62" si="11">SUM(D63:D68)</f>
        <v>0</v>
      </c>
      <c r="E62" s="15">
        <f t="shared" si="11"/>
        <v>0</v>
      </c>
      <c r="F62" s="15">
        <f t="shared" si="11"/>
        <v>0</v>
      </c>
      <c r="G62" s="15">
        <f t="shared" si="11"/>
        <v>0</v>
      </c>
      <c r="H62" s="15">
        <v>0</v>
      </c>
      <c r="I62" s="15">
        <f t="shared" si="11"/>
        <v>0</v>
      </c>
      <c r="J62" s="44" t="s">
        <v>48</v>
      </c>
    </row>
    <row r="63" spans="1:10" x14ac:dyDescent="0.3">
      <c r="A63" s="45" t="s">
        <v>29</v>
      </c>
      <c r="B63" s="46" t="s">
        <v>30</v>
      </c>
      <c r="C63" s="1">
        <v>2017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47"/>
    </row>
    <row r="64" spans="1:10" x14ac:dyDescent="0.3">
      <c r="A64" s="45" t="s">
        <v>29</v>
      </c>
      <c r="B64" s="46" t="s">
        <v>30</v>
      </c>
      <c r="C64" s="1">
        <v>2018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47"/>
    </row>
    <row r="65" spans="1:10" x14ac:dyDescent="0.3">
      <c r="A65" s="45" t="s">
        <v>29</v>
      </c>
      <c r="B65" s="46" t="s">
        <v>30</v>
      </c>
      <c r="C65" s="1">
        <v>2019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47"/>
    </row>
    <row r="66" spans="1:10" x14ac:dyDescent="0.3">
      <c r="A66" s="45" t="s">
        <v>29</v>
      </c>
      <c r="B66" s="46" t="s">
        <v>30</v>
      </c>
      <c r="C66" s="1">
        <v>2020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47"/>
    </row>
    <row r="67" spans="1:10" x14ac:dyDescent="0.3">
      <c r="A67" s="45" t="s">
        <v>29</v>
      </c>
      <c r="B67" s="46" t="s">
        <v>30</v>
      </c>
      <c r="C67" s="1">
        <v>2021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47"/>
    </row>
    <row r="68" spans="1:10" ht="158.4" customHeight="1" x14ac:dyDescent="0.3">
      <c r="A68" s="48" t="s">
        <v>29</v>
      </c>
      <c r="B68" s="49" t="s">
        <v>30</v>
      </c>
      <c r="C68" s="1">
        <v>2022</v>
      </c>
      <c r="D68" s="21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50"/>
    </row>
    <row r="69" spans="1:10" ht="14.4" customHeight="1" x14ac:dyDescent="0.3">
      <c r="A69" s="51"/>
      <c r="B69" s="52" t="s">
        <v>8</v>
      </c>
      <c r="C69" s="2" t="s">
        <v>7</v>
      </c>
      <c r="D69" s="53">
        <f t="shared" ref="D69:D82" si="12">E69+F69+G69+I69</f>
        <v>1042.1199999999999</v>
      </c>
      <c r="E69" s="53">
        <f t="shared" ref="E69:I69" si="13">SUM(E70:E75)</f>
        <v>1042.1199999999999</v>
      </c>
      <c r="F69" s="15">
        <f t="shared" si="13"/>
        <v>0</v>
      </c>
      <c r="G69" s="15">
        <f t="shared" si="13"/>
        <v>0</v>
      </c>
      <c r="H69" s="21">
        <v>0</v>
      </c>
      <c r="I69" s="15">
        <f t="shared" si="13"/>
        <v>0</v>
      </c>
      <c r="J69" s="44" t="s">
        <v>48</v>
      </c>
    </row>
    <row r="70" spans="1:10" x14ac:dyDescent="0.3">
      <c r="A70" s="54"/>
      <c r="B70" s="55"/>
      <c r="C70" s="1">
        <v>2017</v>
      </c>
      <c r="D70" s="56">
        <f t="shared" si="12"/>
        <v>202.4</v>
      </c>
      <c r="E70" s="56">
        <f t="shared" ref="E70:E75" si="14">E21+E14</f>
        <v>202.4</v>
      </c>
      <c r="F70" s="21">
        <v>0</v>
      </c>
      <c r="G70" s="21">
        <v>0</v>
      </c>
      <c r="H70" s="21">
        <v>0</v>
      </c>
      <c r="I70" s="21">
        <v>0</v>
      </c>
      <c r="J70" s="34"/>
    </row>
    <row r="71" spans="1:10" x14ac:dyDescent="0.3">
      <c r="A71" s="54"/>
      <c r="B71" s="55"/>
      <c r="C71" s="1">
        <v>2018</v>
      </c>
      <c r="D71" s="56">
        <f t="shared" si="12"/>
        <v>200</v>
      </c>
      <c r="E71" s="56">
        <f t="shared" si="14"/>
        <v>200</v>
      </c>
      <c r="F71" s="21">
        <v>0</v>
      </c>
      <c r="G71" s="21">
        <v>0</v>
      </c>
      <c r="H71" s="21">
        <v>0</v>
      </c>
      <c r="I71" s="21">
        <v>0</v>
      </c>
      <c r="J71" s="34"/>
    </row>
    <row r="72" spans="1:10" x14ac:dyDescent="0.3">
      <c r="A72" s="54"/>
      <c r="B72" s="55"/>
      <c r="C72" s="1">
        <v>2019</v>
      </c>
      <c r="D72" s="56">
        <f t="shared" si="12"/>
        <v>160</v>
      </c>
      <c r="E72" s="56">
        <f t="shared" si="14"/>
        <v>160</v>
      </c>
      <c r="F72" s="21">
        <v>0</v>
      </c>
      <c r="G72" s="21">
        <v>0</v>
      </c>
      <c r="H72" s="21">
        <v>0</v>
      </c>
      <c r="I72" s="21">
        <v>0</v>
      </c>
      <c r="J72" s="34"/>
    </row>
    <row r="73" spans="1:10" x14ac:dyDescent="0.3">
      <c r="A73" s="54"/>
      <c r="B73" s="55"/>
      <c r="C73" s="1">
        <v>2020</v>
      </c>
      <c r="D73" s="56">
        <f t="shared" si="12"/>
        <v>154.12</v>
      </c>
      <c r="E73" s="56">
        <f t="shared" si="14"/>
        <v>154.12</v>
      </c>
      <c r="F73" s="21">
        <v>0</v>
      </c>
      <c r="G73" s="21">
        <v>0</v>
      </c>
      <c r="H73" s="21">
        <v>0</v>
      </c>
      <c r="I73" s="21">
        <v>0</v>
      </c>
      <c r="J73" s="34"/>
    </row>
    <row r="74" spans="1:10" x14ac:dyDescent="0.3">
      <c r="A74" s="54"/>
      <c r="B74" s="55"/>
      <c r="C74" s="1">
        <v>2021</v>
      </c>
      <c r="D74" s="56">
        <f t="shared" si="12"/>
        <v>162.80000000000001</v>
      </c>
      <c r="E74" s="56">
        <f t="shared" si="14"/>
        <v>162.80000000000001</v>
      </c>
      <c r="F74" s="21">
        <v>0</v>
      </c>
      <c r="G74" s="21">
        <v>0</v>
      </c>
      <c r="H74" s="21">
        <v>0</v>
      </c>
      <c r="I74" s="21">
        <v>0</v>
      </c>
      <c r="J74" s="34"/>
    </row>
    <row r="75" spans="1:10" ht="149.4" customHeight="1" x14ac:dyDescent="0.3">
      <c r="A75" s="57"/>
      <c r="B75" s="58"/>
      <c r="C75" s="1">
        <v>2022</v>
      </c>
      <c r="D75" s="56">
        <f t="shared" si="12"/>
        <v>162.80000000000001</v>
      </c>
      <c r="E75" s="56">
        <f t="shared" si="14"/>
        <v>162.80000000000001</v>
      </c>
      <c r="F75" s="21">
        <v>0</v>
      </c>
      <c r="G75" s="21">
        <v>0</v>
      </c>
      <c r="H75" s="21">
        <v>0</v>
      </c>
      <c r="I75" s="21">
        <v>0</v>
      </c>
      <c r="J75" s="37"/>
    </row>
    <row r="76" spans="1:10" ht="14.4" customHeight="1" x14ac:dyDescent="0.3">
      <c r="A76" s="59"/>
      <c r="B76" s="60" t="s">
        <v>9</v>
      </c>
      <c r="C76" s="2" t="s">
        <v>7</v>
      </c>
      <c r="D76" s="53">
        <f t="shared" si="12"/>
        <v>1042.1199999999999</v>
      </c>
      <c r="E76" s="53">
        <f t="shared" ref="E76:I76" si="15">SUM(E77:E82)</f>
        <v>1042.1199999999999</v>
      </c>
      <c r="F76" s="15">
        <f t="shared" si="15"/>
        <v>0</v>
      </c>
      <c r="G76" s="15">
        <f t="shared" si="15"/>
        <v>0</v>
      </c>
      <c r="H76" s="15">
        <v>0</v>
      </c>
      <c r="I76" s="15">
        <f t="shared" si="15"/>
        <v>0</v>
      </c>
      <c r="J76" s="9" t="s">
        <v>48</v>
      </c>
    </row>
    <row r="77" spans="1:10" ht="68.400000000000006" customHeight="1" x14ac:dyDescent="0.3">
      <c r="A77" s="59"/>
      <c r="B77" s="60"/>
      <c r="C77" s="1">
        <v>2017</v>
      </c>
      <c r="D77" s="56">
        <f t="shared" si="12"/>
        <v>202.4</v>
      </c>
      <c r="E77" s="56">
        <f t="shared" ref="E77:E82" si="16">E70</f>
        <v>202.4</v>
      </c>
      <c r="F77" s="21">
        <v>0</v>
      </c>
      <c r="G77" s="21">
        <v>0</v>
      </c>
      <c r="H77" s="21">
        <v>0</v>
      </c>
      <c r="I77" s="21">
        <v>0</v>
      </c>
      <c r="J77" s="9"/>
    </row>
    <row r="78" spans="1:10" x14ac:dyDescent="0.3">
      <c r="A78" s="59"/>
      <c r="B78" s="60"/>
      <c r="C78" s="1">
        <v>2018</v>
      </c>
      <c r="D78" s="21">
        <f t="shared" si="12"/>
        <v>200</v>
      </c>
      <c r="E78" s="21">
        <f>E71</f>
        <v>200</v>
      </c>
      <c r="F78" s="21">
        <v>0</v>
      </c>
      <c r="G78" s="21">
        <v>0</v>
      </c>
      <c r="H78" s="21">
        <v>0</v>
      </c>
      <c r="I78" s="21">
        <v>0</v>
      </c>
      <c r="J78" s="9"/>
    </row>
    <row r="79" spans="1:10" x14ac:dyDescent="0.3">
      <c r="A79" s="59"/>
      <c r="B79" s="60"/>
      <c r="C79" s="1">
        <v>2019</v>
      </c>
      <c r="D79" s="21">
        <f t="shared" si="12"/>
        <v>160</v>
      </c>
      <c r="E79" s="21">
        <f t="shared" si="16"/>
        <v>160</v>
      </c>
      <c r="F79" s="21">
        <v>0</v>
      </c>
      <c r="G79" s="21">
        <v>0</v>
      </c>
      <c r="H79" s="21">
        <v>0</v>
      </c>
      <c r="I79" s="21">
        <v>0</v>
      </c>
      <c r="J79" s="9"/>
    </row>
    <row r="80" spans="1:10" x14ac:dyDescent="0.3">
      <c r="A80" s="59"/>
      <c r="B80" s="60"/>
      <c r="C80" s="1">
        <v>2020</v>
      </c>
      <c r="D80" s="21">
        <f t="shared" si="12"/>
        <v>154.12</v>
      </c>
      <c r="E80" s="21">
        <f t="shared" si="16"/>
        <v>154.12</v>
      </c>
      <c r="F80" s="21">
        <v>0</v>
      </c>
      <c r="G80" s="21">
        <v>0</v>
      </c>
      <c r="H80" s="21">
        <v>0</v>
      </c>
      <c r="I80" s="21">
        <v>0</v>
      </c>
      <c r="J80" s="9"/>
    </row>
    <row r="81" spans="1:11" x14ac:dyDescent="0.3">
      <c r="A81" s="59"/>
      <c r="B81" s="60"/>
      <c r="C81" s="1">
        <v>2021</v>
      </c>
      <c r="D81" s="21">
        <f t="shared" si="12"/>
        <v>162.80000000000001</v>
      </c>
      <c r="E81" s="21">
        <f t="shared" si="16"/>
        <v>162.80000000000001</v>
      </c>
      <c r="F81" s="21">
        <v>0</v>
      </c>
      <c r="G81" s="21">
        <v>0</v>
      </c>
      <c r="H81" s="21">
        <v>0</v>
      </c>
      <c r="I81" s="21">
        <v>0</v>
      </c>
      <c r="J81" s="9"/>
    </row>
    <row r="82" spans="1:11" ht="68.400000000000006" customHeight="1" x14ac:dyDescent="0.3">
      <c r="A82" s="59"/>
      <c r="B82" s="60"/>
      <c r="C82" s="1">
        <v>2022</v>
      </c>
      <c r="D82" s="21">
        <f t="shared" si="12"/>
        <v>162.80000000000001</v>
      </c>
      <c r="E82" s="21">
        <f t="shared" si="16"/>
        <v>162.80000000000001</v>
      </c>
      <c r="F82" s="21">
        <v>0</v>
      </c>
      <c r="G82" s="21">
        <v>0</v>
      </c>
      <c r="H82" s="21">
        <v>0</v>
      </c>
      <c r="I82" s="21">
        <v>0</v>
      </c>
      <c r="J82" s="9"/>
    </row>
    <row r="83" spans="1:11" s="63" customFormat="1" x14ac:dyDescent="0.3">
      <c r="A83" s="61" t="s">
        <v>39</v>
      </c>
      <c r="B83" s="61"/>
      <c r="C83" s="61"/>
      <c r="D83" s="61"/>
      <c r="E83" s="61"/>
      <c r="F83" s="61"/>
      <c r="G83" s="61"/>
      <c r="H83" s="61"/>
      <c r="I83" s="61"/>
      <c r="J83" s="61"/>
      <c r="K83" s="62"/>
    </row>
  </sheetData>
  <mergeCells count="45">
    <mergeCell ref="A7:J7"/>
    <mergeCell ref="G1:J1"/>
    <mergeCell ref="G2:J2"/>
    <mergeCell ref="G3:J3"/>
    <mergeCell ref="B12:J12"/>
    <mergeCell ref="A4:J4"/>
    <mergeCell ref="A5:J5"/>
    <mergeCell ref="A8:A9"/>
    <mergeCell ref="D8:D9"/>
    <mergeCell ref="E8:I8"/>
    <mergeCell ref="B8:B9"/>
    <mergeCell ref="J8:J9"/>
    <mergeCell ref="C8:C9"/>
    <mergeCell ref="A6:J6"/>
    <mergeCell ref="A13:A19"/>
    <mergeCell ref="B13:B19"/>
    <mergeCell ref="J13:J19"/>
    <mergeCell ref="B27:B33"/>
    <mergeCell ref="A27:A33"/>
    <mergeCell ref="J27:J33"/>
    <mergeCell ref="B20:B26"/>
    <mergeCell ref="A20:A26"/>
    <mergeCell ref="J20:J26"/>
    <mergeCell ref="B34:B40"/>
    <mergeCell ref="A34:A40"/>
    <mergeCell ref="J34:J40"/>
    <mergeCell ref="A76:A82"/>
    <mergeCell ref="B76:B82"/>
    <mergeCell ref="J76:J82"/>
    <mergeCell ref="A55:A61"/>
    <mergeCell ref="B55:B61"/>
    <mergeCell ref="J55:J61"/>
    <mergeCell ref="A41:A47"/>
    <mergeCell ref="B41:B47"/>
    <mergeCell ref="J41:J47"/>
    <mergeCell ref="B48:B54"/>
    <mergeCell ref="J48:J54"/>
    <mergeCell ref="A48:A54"/>
    <mergeCell ref="J69:J75"/>
    <mergeCell ref="A83:J83"/>
    <mergeCell ref="B69:B75"/>
    <mergeCell ref="A69:A75"/>
    <mergeCell ref="B62:B68"/>
    <mergeCell ref="A62:A68"/>
    <mergeCell ref="J62:J68"/>
  </mergeCells>
  <pageMargins left="0.51181102362204722" right="0.31496062992125984" top="0.51181102362204722" bottom="0.51181102362204722" header="0.35433070866141736" footer="0.19685039370078741"/>
  <pageSetup paperSize="9" scale="88" firstPageNumber="260" orientation="landscape" useFirstPageNumber="1" r:id="rId1"/>
  <headerFooter>
    <oddFooter>&amp;C&amp;P</oddFooter>
  </headerFooter>
  <rowBreaks count="4" manualBreakCount="4">
    <brk id="19" max="16383" man="1"/>
    <brk id="40" max="16383" man="1"/>
    <brk id="61" max="16383" man="1"/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экономики 3</dc:creator>
  <cp:lastModifiedBy>Семенова Алена Анатольевна</cp:lastModifiedBy>
  <cp:lastPrinted>2019-04-12T05:10:27Z</cp:lastPrinted>
  <dcterms:created xsi:type="dcterms:W3CDTF">2014-09-25T05:26:04Z</dcterms:created>
  <dcterms:modified xsi:type="dcterms:W3CDTF">2020-02-28T04:38:24Z</dcterms:modified>
</cp:coreProperties>
</file>