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Сравнительный анализ динамики" sheetId="7" r:id="rId1"/>
  </sheets>
  <calcPr calcId="125725"/>
</workbook>
</file>

<file path=xl/calcChain.xml><?xml version="1.0" encoding="utf-8"?>
<calcChain xmlns="http://schemas.openxmlformats.org/spreadsheetml/2006/main">
  <c r="H16" i="7"/>
  <c r="H15"/>
  <c r="H14"/>
  <c r="H13"/>
  <c r="H12"/>
  <c r="H11"/>
  <c r="H9"/>
  <c r="L16" l="1"/>
  <c r="K16"/>
  <c r="J16"/>
  <c r="L15"/>
  <c r="K15"/>
  <c r="J15"/>
  <c r="L14"/>
  <c r="K14"/>
  <c r="J14"/>
  <c r="L13"/>
  <c r="K13"/>
  <c r="J13"/>
  <c r="L12"/>
  <c r="K12"/>
  <c r="J12"/>
  <c r="L11"/>
  <c r="K11"/>
  <c r="J11"/>
  <c r="L8"/>
  <c r="K8"/>
  <c r="J8"/>
</calcChain>
</file>

<file path=xl/sharedStrings.xml><?xml version="1.0" encoding="utf-8"?>
<sst xmlns="http://schemas.openxmlformats.org/spreadsheetml/2006/main" count="21" uniqueCount="21">
  <si>
    <t>УФЭП</t>
  </si>
  <si>
    <t>Главный распорядитель средств бюджета МО "Колпашевский район"</t>
  </si>
  <si>
    <t>КВСР</t>
  </si>
  <si>
    <t>Место</t>
  </si>
  <si>
    <t>Оценка качества финансового менеджмента главных распорядителей средств бюджета МО "Колпашевский район" по направлениям</t>
  </si>
  <si>
    <t>бюджетное планирование</t>
  </si>
  <si>
    <t>исполнение бюджета</t>
  </si>
  <si>
    <t>предоставление муниципальных услуг в соответствии с муниципальными заданиями</t>
  </si>
  <si>
    <t>Группа I</t>
  </si>
  <si>
    <t>Группа II</t>
  </si>
  <si>
    <t>Итоговая оценка  (в баллах)</t>
  </si>
  <si>
    <t>Дума Колпашевского района</t>
  </si>
  <si>
    <t>МКУ "Агентство"</t>
  </si>
  <si>
    <t>МКУ "Архив"</t>
  </si>
  <si>
    <t>контроль и финансовая дисциплина</t>
  </si>
  <si>
    <t>Наименование</t>
  </si>
  <si>
    <t>Администрация Колпашевского района</t>
  </si>
  <si>
    <t>Счетная палата Колпашевского района</t>
  </si>
  <si>
    <t>Управление образования Администрации Колпашевского района</t>
  </si>
  <si>
    <t>Управление по культуре, спорту и молодежной политике Администрации Колпашевского района</t>
  </si>
  <si>
    <t>Сравнительный анализ динамики показателей качества финансового менеджмента по ГРБС за 2016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</si>
</sst>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5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/>
    </xf>
    <xf numFmtId="0" fontId="2" fillId="5" borderId="3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F16"/>
  <sheetViews>
    <sheetView tabSelected="1" zoomScaleNormal="100" workbookViewId="0">
      <selection activeCell="C20" sqref="C20"/>
    </sheetView>
  </sheetViews>
  <sheetFormatPr defaultRowHeight="15"/>
  <cols>
    <col min="1" max="1" width="22.85546875" style="1" customWidth="1"/>
    <col min="2" max="2" width="6.42578125" style="1" customWidth="1"/>
    <col min="3" max="9" width="5.42578125" style="1" customWidth="1"/>
    <col min="10" max="10" width="5.42578125" style="2" customWidth="1"/>
    <col min="11" max="14" width="5.42578125" style="1" customWidth="1"/>
    <col min="15" max="15" width="5.42578125" style="2" customWidth="1"/>
    <col min="16" max="19" width="5.42578125" style="1" customWidth="1"/>
    <col min="20" max="20" width="5.42578125" style="2" customWidth="1"/>
    <col min="21" max="24" width="5.42578125" style="1" customWidth="1"/>
    <col min="25" max="25" width="5.42578125" style="2" customWidth="1"/>
    <col min="26" max="29" width="5.42578125" style="1" customWidth="1"/>
    <col min="30" max="30" width="5.42578125" style="2" customWidth="1"/>
    <col min="31" max="32" width="5.42578125" style="1" customWidth="1"/>
    <col min="33" max="16384" width="9.140625" style="1"/>
  </cols>
  <sheetData>
    <row r="2" spans="1:32">
      <c r="A2" s="36" t="s">
        <v>20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</row>
    <row r="4" spans="1:32" s="4" customFormat="1" ht="35.25" customHeight="1">
      <c r="A4" s="37" t="s">
        <v>1</v>
      </c>
      <c r="B4" s="39"/>
      <c r="C4" s="43" t="s">
        <v>3</v>
      </c>
      <c r="D4" s="44"/>
      <c r="E4" s="44"/>
      <c r="F4" s="44"/>
      <c r="G4" s="45"/>
      <c r="H4" s="37" t="s">
        <v>10</v>
      </c>
      <c r="I4" s="38"/>
      <c r="J4" s="38"/>
      <c r="K4" s="38"/>
      <c r="L4" s="39"/>
      <c r="M4" s="52" t="s">
        <v>4</v>
      </c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</row>
    <row r="5" spans="1:32" s="4" customFormat="1" ht="45" customHeight="1">
      <c r="A5" s="40"/>
      <c r="B5" s="42"/>
      <c r="C5" s="46"/>
      <c r="D5" s="47"/>
      <c r="E5" s="47"/>
      <c r="F5" s="47"/>
      <c r="G5" s="48"/>
      <c r="H5" s="40"/>
      <c r="I5" s="41"/>
      <c r="J5" s="41"/>
      <c r="K5" s="41"/>
      <c r="L5" s="42"/>
      <c r="M5" s="52" t="s">
        <v>5</v>
      </c>
      <c r="N5" s="52"/>
      <c r="O5" s="52"/>
      <c r="P5" s="52"/>
      <c r="Q5" s="52"/>
      <c r="R5" s="52" t="s">
        <v>6</v>
      </c>
      <c r="S5" s="52"/>
      <c r="T5" s="52"/>
      <c r="U5" s="52"/>
      <c r="V5" s="52"/>
      <c r="W5" s="52" t="s">
        <v>7</v>
      </c>
      <c r="X5" s="52"/>
      <c r="Y5" s="52"/>
      <c r="Z5" s="52"/>
      <c r="AA5" s="52"/>
      <c r="AB5" s="52" t="s">
        <v>14</v>
      </c>
      <c r="AC5" s="52"/>
      <c r="AD5" s="52"/>
      <c r="AE5" s="52"/>
      <c r="AF5" s="52"/>
    </row>
    <row r="6" spans="1:32" s="4" customFormat="1" ht="65.25" customHeight="1">
      <c r="A6" s="15" t="s">
        <v>15</v>
      </c>
      <c r="B6" s="15" t="s">
        <v>2</v>
      </c>
      <c r="C6" s="16">
        <v>2016</v>
      </c>
      <c r="D6" s="17">
        <v>2015</v>
      </c>
      <c r="E6" s="6">
        <v>2014</v>
      </c>
      <c r="F6" s="18">
        <v>2013</v>
      </c>
      <c r="G6" s="5">
        <v>2012</v>
      </c>
      <c r="H6" s="16">
        <v>2016</v>
      </c>
      <c r="I6" s="17">
        <v>2015</v>
      </c>
      <c r="J6" s="6">
        <v>2014</v>
      </c>
      <c r="K6" s="7">
        <v>2013</v>
      </c>
      <c r="L6" s="8">
        <v>2012</v>
      </c>
      <c r="M6" s="16">
        <v>2016</v>
      </c>
      <c r="N6" s="17">
        <v>2015</v>
      </c>
      <c r="O6" s="9">
        <v>2014</v>
      </c>
      <c r="P6" s="10">
        <v>2013</v>
      </c>
      <c r="Q6" s="11">
        <v>2012</v>
      </c>
      <c r="R6" s="16">
        <v>2016</v>
      </c>
      <c r="S6" s="17">
        <v>2015</v>
      </c>
      <c r="T6" s="12">
        <v>2014</v>
      </c>
      <c r="U6" s="10">
        <v>2013</v>
      </c>
      <c r="V6" s="11">
        <v>2012</v>
      </c>
      <c r="W6" s="16">
        <v>2016</v>
      </c>
      <c r="X6" s="17">
        <v>2015</v>
      </c>
      <c r="Y6" s="12">
        <v>2014</v>
      </c>
      <c r="Z6" s="10">
        <v>2013</v>
      </c>
      <c r="AA6" s="11">
        <v>2012</v>
      </c>
      <c r="AB6" s="16">
        <v>2016</v>
      </c>
      <c r="AC6" s="17">
        <v>2015</v>
      </c>
      <c r="AD6" s="12">
        <v>2014</v>
      </c>
      <c r="AE6" s="13">
        <v>2013</v>
      </c>
      <c r="AF6" s="14">
        <v>2012</v>
      </c>
    </row>
    <row r="7" spans="1:32" ht="23.25" customHeight="1">
      <c r="A7" s="49" t="s">
        <v>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1"/>
    </row>
    <row r="8" spans="1:32" s="27" customFormat="1" ht="45.75" customHeight="1">
      <c r="A8" s="28" t="s">
        <v>18</v>
      </c>
      <c r="B8" s="19">
        <v>902</v>
      </c>
      <c r="C8" s="20">
        <v>1</v>
      </c>
      <c r="D8" s="31">
        <v>1</v>
      </c>
      <c r="E8" s="21">
        <v>1</v>
      </c>
      <c r="F8" s="32">
        <v>1</v>
      </c>
      <c r="G8" s="33">
        <v>1</v>
      </c>
      <c r="H8" s="20">
        <v>81.7</v>
      </c>
      <c r="I8" s="31">
        <v>80.5</v>
      </c>
      <c r="J8" s="21">
        <f>(O8+T8+Y8+AD8)*1.15</f>
        <v>80.5</v>
      </c>
      <c r="K8" s="22">
        <f>(P8+U8+Z8+AE8)*1.15</f>
        <v>65.55</v>
      </c>
      <c r="L8" s="23">
        <f>Q8+V8+AA8+AF8</f>
        <v>50</v>
      </c>
      <c r="M8" s="24">
        <v>18</v>
      </c>
      <c r="N8" s="25">
        <v>18</v>
      </c>
      <c r="O8" s="26">
        <v>18</v>
      </c>
      <c r="P8" s="22">
        <v>16</v>
      </c>
      <c r="Q8" s="23">
        <v>9</v>
      </c>
      <c r="R8" s="24">
        <v>16</v>
      </c>
      <c r="S8" s="25">
        <v>18</v>
      </c>
      <c r="T8" s="26">
        <v>18</v>
      </c>
      <c r="U8" s="22">
        <v>15</v>
      </c>
      <c r="V8" s="23">
        <v>15</v>
      </c>
      <c r="W8" s="24">
        <v>23</v>
      </c>
      <c r="X8" s="25">
        <v>23</v>
      </c>
      <c r="Y8" s="26">
        <v>23</v>
      </c>
      <c r="Z8" s="22">
        <v>23</v>
      </c>
      <c r="AA8" s="23">
        <v>23</v>
      </c>
      <c r="AB8" s="24">
        <v>14</v>
      </c>
      <c r="AC8" s="25">
        <v>11</v>
      </c>
      <c r="AD8" s="26">
        <v>11</v>
      </c>
      <c r="AE8" s="22">
        <v>3</v>
      </c>
      <c r="AF8" s="23">
        <v>3</v>
      </c>
    </row>
    <row r="9" spans="1:32" s="27" customFormat="1" ht="75">
      <c r="A9" s="28" t="s">
        <v>19</v>
      </c>
      <c r="B9" s="29">
        <v>907</v>
      </c>
      <c r="C9" s="30">
        <v>2</v>
      </c>
      <c r="D9" s="31">
        <v>2</v>
      </c>
      <c r="E9" s="21"/>
      <c r="F9" s="32"/>
      <c r="G9" s="33"/>
      <c r="H9" s="20">
        <f>M9+R9+W9+AB9</f>
        <v>51</v>
      </c>
      <c r="I9" s="31">
        <v>51</v>
      </c>
      <c r="J9" s="21"/>
      <c r="K9" s="22"/>
      <c r="L9" s="23"/>
      <c r="M9" s="24">
        <v>12</v>
      </c>
      <c r="N9" s="25">
        <v>3</v>
      </c>
      <c r="O9" s="26"/>
      <c r="P9" s="22"/>
      <c r="Q9" s="23"/>
      <c r="R9" s="24">
        <v>15</v>
      </c>
      <c r="S9" s="25">
        <v>18</v>
      </c>
      <c r="T9" s="26"/>
      <c r="U9" s="22"/>
      <c r="V9" s="23"/>
      <c r="W9" s="24">
        <v>13</v>
      </c>
      <c r="X9" s="25">
        <v>16</v>
      </c>
      <c r="Y9" s="26"/>
      <c r="Z9" s="22"/>
      <c r="AA9" s="23"/>
      <c r="AB9" s="24">
        <v>11</v>
      </c>
      <c r="AC9" s="25">
        <v>14</v>
      </c>
      <c r="AD9" s="26"/>
      <c r="AE9" s="22"/>
      <c r="AF9" s="23"/>
    </row>
    <row r="10" spans="1:32" s="3" customFormat="1" ht="25.5" customHeight="1">
      <c r="A10" s="49" t="s">
        <v>9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1"/>
    </row>
    <row r="11" spans="1:32" s="27" customFormat="1" ht="30">
      <c r="A11" s="28" t="s">
        <v>16</v>
      </c>
      <c r="B11" s="19">
        <v>901</v>
      </c>
      <c r="C11" s="20">
        <v>4</v>
      </c>
      <c r="D11" s="31">
        <v>5</v>
      </c>
      <c r="E11" s="35">
        <v>4</v>
      </c>
      <c r="F11" s="34">
        <v>2</v>
      </c>
      <c r="G11" s="33">
        <v>2</v>
      </c>
      <c r="H11" s="20">
        <f>M11+R11+W11+AB11</f>
        <v>48</v>
      </c>
      <c r="I11" s="31">
        <v>41</v>
      </c>
      <c r="J11" s="21">
        <f>O11+T11+Y11+AD11</f>
        <v>31</v>
      </c>
      <c r="K11" s="22">
        <f>P11+U11+Z11+AE11</f>
        <v>30</v>
      </c>
      <c r="L11" s="23">
        <f>Q11+V11+AA11+AF11</f>
        <v>49</v>
      </c>
      <c r="M11" s="24">
        <v>16</v>
      </c>
      <c r="N11" s="25">
        <v>11</v>
      </c>
      <c r="O11" s="26">
        <v>7</v>
      </c>
      <c r="P11" s="22">
        <v>9</v>
      </c>
      <c r="Q11" s="23">
        <v>7</v>
      </c>
      <c r="R11" s="24">
        <v>18</v>
      </c>
      <c r="S11" s="25">
        <v>16</v>
      </c>
      <c r="T11" s="26">
        <v>13</v>
      </c>
      <c r="U11" s="22">
        <v>15</v>
      </c>
      <c r="V11" s="23">
        <v>15</v>
      </c>
      <c r="W11" s="24">
        <v>0</v>
      </c>
      <c r="X11" s="25">
        <v>0</v>
      </c>
      <c r="Y11" s="26">
        <v>0</v>
      </c>
      <c r="Z11" s="22">
        <v>0</v>
      </c>
      <c r="AA11" s="23">
        <v>18</v>
      </c>
      <c r="AB11" s="24">
        <v>14</v>
      </c>
      <c r="AC11" s="25">
        <v>14</v>
      </c>
      <c r="AD11" s="26">
        <v>11</v>
      </c>
      <c r="AE11" s="22">
        <v>6</v>
      </c>
      <c r="AF11" s="23">
        <v>9</v>
      </c>
    </row>
    <row r="12" spans="1:32" s="27" customFormat="1">
      <c r="A12" s="28" t="s">
        <v>0</v>
      </c>
      <c r="B12" s="19">
        <v>992</v>
      </c>
      <c r="C12" s="20">
        <v>4</v>
      </c>
      <c r="D12" s="31">
        <v>4</v>
      </c>
      <c r="E12" s="35">
        <v>3</v>
      </c>
      <c r="F12" s="34">
        <v>2</v>
      </c>
      <c r="G12" s="33">
        <v>1</v>
      </c>
      <c r="H12" s="20">
        <f t="shared" ref="H12:H16" si="0">M12+R12+W12+AB12</f>
        <v>48</v>
      </c>
      <c r="I12" s="31">
        <v>42</v>
      </c>
      <c r="J12" s="21">
        <f t="shared" ref="J12:J16" si="1">O12+T12+Y12+AD12</f>
        <v>34</v>
      </c>
      <c r="K12" s="22">
        <f>P12+U12+Z12+AE12</f>
        <v>32</v>
      </c>
      <c r="L12" s="23">
        <f>Q12+V12+AA12+AF12</f>
        <v>32</v>
      </c>
      <c r="M12" s="24">
        <v>18</v>
      </c>
      <c r="N12" s="25">
        <v>18</v>
      </c>
      <c r="O12" s="26">
        <v>11</v>
      </c>
      <c r="P12" s="22">
        <v>8</v>
      </c>
      <c r="Q12" s="23">
        <v>8</v>
      </c>
      <c r="R12" s="24">
        <v>16</v>
      </c>
      <c r="S12" s="25">
        <v>10</v>
      </c>
      <c r="T12" s="26">
        <v>14</v>
      </c>
      <c r="U12" s="22">
        <v>15</v>
      </c>
      <c r="V12" s="23">
        <v>15</v>
      </c>
      <c r="W12" s="24">
        <v>0</v>
      </c>
      <c r="X12" s="25">
        <v>0</v>
      </c>
      <c r="Y12" s="26">
        <v>0</v>
      </c>
      <c r="Z12" s="22">
        <v>0</v>
      </c>
      <c r="AA12" s="23">
        <v>0</v>
      </c>
      <c r="AB12" s="24">
        <v>14</v>
      </c>
      <c r="AC12" s="25">
        <v>14</v>
      </c>
      <c r="AD12" s="26">
        <v>9</v>
      </c>
      <c r="AE12" s="22">
        <v>9</v>
      </c>
      <c r="AF12" s="23">
        <v>9</v>
      </c>
    </row>
    <row r="13" spans="1:32" s="27" customFormat="1">
      <c r="A13" s="28" t="s">
        <v>12</v>
      </c>
      <c r="B13" s="19">
        <v>905</v>
      </c>
      <c r="C13" s="20">
        <v>5</v>
      </c>
      <c r="D13" s="31">
        <v>6</v>
      </c>
      <c r="E13" s="35">
        <v>5</v>
      </c>
      <c r="F13" s="34">
        <v>2</v>
      </c>
      <c r="G13" s="33">
        <v>2</v>
      </c>
      <c r="H13" s="20">
        <f t="shared" si="0"/>
        <v>46</v>
      </c>
      <c r="I13" s="31">
        <v>40</v>
      </c>
      <c r="J13" s="21">
        <f t="shared" si="1"/>
        <v>30</v>
      </c>
      <c r="K13" s="22">
        <f>P13+U13+Z13+AE13</f>
        <v>32</v>
      </c>
      <c r="L13" s="23">
        <f t="shared" ref="L13:L16" si="2">Q13+V13+AA13+AF13</f>
        <v>27</v>
      </c>
      <c r="M13" s="24">
        <v>18</v>
      </c>
      <c r="N13" s="25">
        <v>11</v>
      </c>
      <c r="O13" s="26">
        <v>11</v>
      </c>
      <c r="P13" s="22">
        <v>11</v>
      </c>
      <c r="Q13" s="23">
        <v>6</v>
      </c>
      <c r="R13" s="24">
        <v>14</v>
      </c>
      <c r="S13" s="25">
        <v>15</v>
      </c>
      <c r="T13" s="26">
        <v>10</v>
      </c>
      <c r="U13" s="22">
        <v>15</v>
      </c>
      <c r="V13" s="23">
        <v>15</v>
      </c>
      <c r="W13" s="24">
        <v>0</v>
      </c>
      <c r="X13" s="25">
        <v>0</v>
      </c>
      <c r="Y13" s="26">
        <v>0</v>
      </c>
      <c r="Z13" s="22">
        <v>0</v>
      </c>
      <c r="AA13" s="23">
        <v>0</v>
      </c>
      <c r="AB13" s="24">
        <v>14</v>
      </c>
      <c r="AC13" s="25">
        <v>14</v>
      </c>
      <c r="AD13" s="26">
        <v>9</v>
      </c>
      <c r="AE13" s="22">
        <v>6</v>
      </c>
      <c r="AF13" s="23">
        <v>6</v>
      </c>
    </row>
    <row r="14" spans="1:32" s="27" customFormat="1" ht="30">
      <c r="A14" s="28" t="s">
        <v>17</v>
      </c>
      <c r="B14" s="19">
        <v>903</v>
      </c>
      <c r="C14" s="20">
        <v>3</v>
      </c>
      <c r="D14" s="31">
        <v>3</v>
      </c>
      <c r="E14" s="35">
        <v>4</v>
      </c>
      <c r="F14" s="34">
        <v>3</v>
      </c>
      <c r="G14" s="33">
        <v>2</v>
      </c>
      <c r="H14" s="20">
        <f>M14+R14+W14+AB14</f>
        <v>50</v>
      </c>
      <c r="I14" s="31">
        <v>47</v>
      </c>
      <c r="J14" s="21">
        <f t="shared" si="1"/>
        <v>31</v>
      </c>
      <c r="K14" s="22">
        <f>P14+U14+Z14+AE14</f>
        <v>30</v>
      </c>
      <c r="L14" s="23">
        <f t="shared" si="2"/>
        <v>27</v>
      </c>
      <c r="M14" s="24">
        <v>16</v>
      </c>
      <c r="N14" s="25">
        <v>17</v>
      </c>
      <c r="O14" s="26">
        <v>8</v>
      </c>
      <c r="P14" s="22">
        <v>6</v>
      </c>
      <c r="Q14" s="23">
        <v>6</v>
      </c>
      <c r="R14" s="24">
        <v>20</v>
      </c>
      <c r="S14" s="25">
        <v>16</v>
      </c>
      <c r="T14" s="26">
        <v>14</v>
      </c>
      <c r="U14" s="22">
        <v>15</v>
      </c>
      <c r="V14" s="23">
        <v>15</v>
      </c>
      <c r="W14" s="24">
        <v>0</v>
      </c>
      <c r="X14" s="25">
        <v>0</v>
      </c>
      <c r="Y14" s="26">
        <v>0</v>
      </c>
      <c r="Z14" s="22">
        <v>0</v>
      </c>
      <c r="AA14" s="23">
        <v>0</v>
      </c>
      <c r="AB14" s="24">
        <v>14</v>
      </c>
      <c r="AC14" s="25">
        <v>14</v>
      </c>
      <c r="AD14" s="26">
        <v>9</v>
      </c>
      <c r="AE14" s="22">
        <v>9</v>
      </c>
      <c r="AF14" s="23">
        <v>6</v>
      </c>
    </row>
    <row r="15" spans="1:32" s="27" customFormat="1" ht="30">
      <c r="A15" s="28" t="s">
        <v>11</v>
      </c>
      <c r="B15" s="19">
        <v>911</v>
      </c>
      <c r="C15" s="20">
        <v>4</v>
      </c>
      <c r="D15" s="31">
        <v>1</v>
      </c>
      <c r="E15" s="35">
        <v>2</v>
      </c>
      <c r="F15" s="34">
        <v>4</v>
      </c>
      <c r="G15" s="33">
        <v>0</v>
      </c>
      <c r="H15" s="20">
        <f t="shared" si="0"/>
        <v>48</v>
      </c>
      <c r="I15" s="31">
        <v>49</v>
      </c>
      <c r="J15" s="21">
        <f t="shared" si="1"/>
        <v>35</v>
      </c>
      <c r="K15" s="22">
        <f>P15+U15+Z15+AE15</f>
        <v>30</v>
      </c>
      <c r="L15" s="23">
        <f t="shared" si="2"/>
        <v>0</v>
      </c>
      <c r="M15" s="24">
        <v>18</v>
      </c>
      <c r="N15" s="25">
        <v>17</v>
      </c>
      <c r="O15" s="26">
        <v>8</v>
      </c>
      <c r="P15" s="22">
        <v>6</v>
      </c>
      <c r="Q15" s="23">
        <v>0</v>
      </c>
      <c r="R15" s="24">
        <v>16</v>
      </c>
      <c r="S15" s="25">
        <v>18</v>
      </c>
      <c r="T15" s="26">
        <v>18</v>
      </c>
      <c r="U15" s="22">
        <v>15</v>
      </c>
      <c r="V15" s="23">
        <v>0</v>
      </c>
      <c r="W15" s="24">
        <v>0</v>
      </c>
      <c r="X15" s="25">
        <v>0</v>
      </c>
      <c r="Y15" s="26">
        <v>0</v>
      </c>
      <c r="Z15" s="22">
        <v>0</v>
      </c>
      <c r="AA15" s="23">
        <v>0</v>
      </c>
      <c r="AB15" s="24">
        <v>14</v>
      </c>
      <c r="AC15" s="25">
        <v>14</v>
      </c>
      <c r="AD15" s="26">
        <v>9</v>
      </c>
      <c r="AE15" s="22">
        <v>9</v>
      </c>
      <c r="AF15" s="23">
        <v>0</v>
      </c>
    </row>
    <row r="16" spans="1:32" s="27" customFormat="1">
      <c r="A16" s="28" t="s">
        <v>13</v>
      </c>
      <c r="B16" s="19">
        <v>904</v>
      </c>
      <c r="C16" s="20">
        <v>4</v>
      </c>
      <c r="D16" s="31">
        <v>2</v>
      </c>
      <c r="E16" s="35">
        <v>1</v>
      </c>
      <c r="F16" s="34">
        <v>1</v>
      </c>
      <c r="G16" s="33">
        <v>2</v>
      </c>
      <c r="H16" s="20">
        <f t="shared" si="0"/>
        <v>48</v>
      </c>
      <c r="I16" s="31">
        <v>48</v>
      </c>
      <c r="J16" s="21">
        <f t="shared" si="1"/>
        <v>40</v>
      </c>
      <c r="K16" s="22">
        <f>P16+U16+Z16+AE16</f>
        <v>42</v>
      </c>
      <c r="L16" s="23">
        <f t="shared" si="2"/>
        <v>27</v>
      </c>
      <c r="M16" s="24">
        <v>18</v>
      </c>
      <c r="N16" s="25">
        <v>18</v>
      </c>
      <c r="O16" s="26">
        <v>18</v>
      </c>
      <c r="P16" s="22">
        <v>18</v>
      </c>
      <c r="Q16" s="23">
        <v>6</v>
      </c>
      <c r="R16" s="24">
        <v>16</v>
      </c>
      <c r="S16" s="25">
        <v>16</v>
      </c>
      <c r="T16" s="26">
        <v>16</v>
      </c>
      <c r="U16" s="22">
        <v>15</v>
      </c>
      <c r="V16" s="23">
        <v>15</v>
      </c>
      <c r="W16" s="24">
        <v>0</v>
      </c>
      <c r="X16" s="25">
        <v>0</v>
      </c>
      <c r="Y16" s="26">
        <v>0</v>
      </c>
      <c r="Z16" s="22">
        <v>0</v>
      </c>
      <c r="AA16" s="23">
        <v>0</v>
      </c>
      <c r="AB16" s="24">
        <v>14</v>
      </c>
      <c r="AC16" s="25">
        <v>14</v>
      </c>
      <c r="AD16" s="26">
        <v>6</v>
      </c>
      <c r="AE16" s="22">
        <v>9</v>
      </c>
      <c r="AF16" s="23">
        <v>6</v>
      </c>
    </row>
  </sheetData>
  <mergeCells count="11">
    <mergeCell ref="A2:AE2"/>
    <mergeCell ref="A4:B5"/>
    <mergeCell ref="A7:AF7"/>
    <mergeCell ref="A10:AF10"/>
    <mergeCell ref="C4:G5"/>
    <mergeCell ref="H4:L5"/>
    <mergeCell ref="M5:Q5"/>
    <mergeCell ref="M4:AF4"/>
    <mergeCell ref="R5:V5"/>
    <mergeCell ref="W5:AA5"/>
    <mergeCell ref="AB5:AF5"/>
  </mergeCells>
  <pageMargins left="0.16" right="0.16" top="0.33" bottom="0.36" header="0.31496062992125984" footer="0.31496062992125984"/>
  <pageSetup paperSize="9" scale="7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Сравнительный анализ динамики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2017-05-04T09:28:41Z</dcterms:modified>
</cp:coreProperties>
</file>