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равнительный анализ 2018" sheetId="9" r:id="rId1"/>
  </sheets>
  <definedNames>
    <definedName name="_xlnm.Print_Titles" localSheetId="0">'Сравнительный анализ 2018'!$A:$B</definedName>
  </definedNames>
  <calcPr calcId="125725"/>
</workbook>
</file>

<file path=xl/calcChain.xml><?xml version="1.0" encoding="utf-8"?>
<calcChain xmlns="http://schemas.openxmlformats.org/spreadsheetml/2006/main">
  <c r="J11" i="9"/>
  <c r="J16"/>
  <c r="J15"/>
  <c r="J14"/>
  <c r="J12"/>
  <c r="J13"/>
  <c r="J9"/>
  <c r="J8"/>
  <c r="K11" l="1"/>
  <c r="K16"/>
  <c r="K15"/>
  <c r="K14"/>
  <c r="K12"/>
  <c r="K13"/>
  <c r="K9"/>
  <c r="K8"/>
  <c r="P11"/>
  <c r="O11"/>
  <c r="N11"/>
  <c r="L11"/>
  <c r="P16"/>
  <c r="O16"/>
  <c r="N16"/>
  <c r="L16"/>
  <c r="P15"/>
  <c r="O15"/>
  <c r="N15"/>
  <c r="L15"/>
  <c r="P14"/>
  <c r="O14"/>
  <c r="N14"/>
  <c r="L14"/>
  <c r="P12"/>
  <c r="O12"/>
  <c r="N12"/>
  <c r="L12"/>
  <c r="P13"/>
  <c r="O13"/>
  <c r="N13"/>
  <c r="L13"/>
  <c r="L9"/>
  <c r="P8"/>
  <c r="O8"/>
  <c r="N8"/>
</calcChain>
</file>

<file path=xl/sharedStrings.xml><?xml version="1.0" encoding="utf-8"?>
<sst xmlns="http://schemas.openxmlformats.org/spreadsheetml/2006/main" count="22" uniqueCount="21">
  <si>
    <t>УФЭП</t>
  </si>
  <si>
    <t>Главный распорядитель средств бюджета МО "Колпашевский район"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</si>
  <si>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</si>
  <si>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</si>
  <si>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</si>
  <si>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</si>
  <si>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</si>
  <si>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</si>
  <si>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Группа I</t>
  </si>
  <si>
    <t>Группа II</t>
  </si>
  <si>
    <t>Итоговая оценка  (в баллах)</t>
  </si>
  <si>
    <t>Дума Колпашевского района</t>
  </si>
  <si>
    <t>МКУ "Агентство"</t>
  </si>
  <si>
    <t>МКУ "Архив"</t>
  </si>
  <si>
    <t>контроль и финансовая дисциплина</t>
  </si>
  <si>
    <t>Наименование</t>
  </si>
  <si>
    <t>Администрация Колпашевского района</t>
  </si>
  <si>
    <t>Счетная палата Колпашевского района</t>
  </si>
  <si>
    <t>Управление образования Администрации Колпашевского района</t>
  </si>
  <si>
    <t>Управление по культуре, спорту и молодежной политике Администрации Колпашевского района</t>
  </si>
  <si>
    <t>Сравнительный анализ динамики показателей качества финансового менеджмента по ГРБС за 2018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</si>
</sst>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vertical="top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  <color rgb="FFCCFFFF"/>
      <color rgb="FFFFCC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R16"/>
  <sheetViews>
    <sheetView tabSelected="1" topLeftCell="B1" zoomScaleNormal="100" workbookViewId="0">
      <selection activeCell="W16" sqref="W16"/>
    </sheetView>
  </sheetViews>
  <sheetFormatPr defaultRowHeight="15"/>
  <cols>
    <col min="1" max="1" width="22.85546875" style="1" customWidth="1"/>
    <col min="2" max="2" width="6.42578125" style="1" customWidth="1"/>
    <col min="3" max="13" width="5.42578125" style="1" customWidth="1"/>
    <col min="14" max="14" width="5.42578125" style="2" customWidth="1"/>
    <col min="15" max="20" width="5.42578125" style="1" customWidth="1"/>
    <col min="21" max="21" width="5.42578125" style="2" customWidth="1"/>
    <col min="22" max="27" width="5.42578125" style="1" customWidth="1"/>
    <col min="28" max="28" width="5.42578125" style="2" customWidth="1"/>
    <col min="29" max="34" width="5.42578125" style="1" customWidth="1"/>
    <col min="35" max="35" width="5.42578125" style="2" customWidth="1"/>
    <col min="36" max="41" width="5.42578125" style="1" customWidth="1"/>
    <col min="42" max="42" width="5.42578125" style="2" customWidth="1"/>
    <col min="43" max="44" width="5.42578125" style="1" customWidth="1"/>
    <col min="45" max="16384" width="9.140625" style="1"/>
  </cols>
  <sheetData>
    <row r="2" spans="1:44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4" spans="1:44" s="4" customFormat="1" ht="35.25" customHeight="1">
      <c r="A4" s="37" t="s">
        <v>1</v>
      </c>
      <c r="B4" s="37"/>
      <c r="C4" s="38" t="s">
        <v>3</v>
      </c>
      <c r="D4" s="38"/>
      <c r="E4" s="38"/>
      <c r="F4" s="38"/>
      <c r="G4" s="38"/>
      <c r="H4" s="38"/>
      <c r="I4" s="38"/>
      <c r="J4" s="37" t="s">
        <v>10</v>
      </c>
      <c r="K4" s="37"/>
      <c r="L4" s="37"/>
      <c r="M4" s="37"/>
      <c r="N4" s="37"/>
      <c r="O4" s="37"/>
      <c r="P4" s="37"/>
      <c r="Q4" s="37" t="s">
        <v>4</v>
      </c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 t="s">
        <v>4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1:44" s="4" customFormat="1" ht="45" customHeight="1">
      <c r="A5" s="37"/>
      <c r="B5" s="37"/>
      <c r="C5" s="38"/>
      <c r="D5" s="38"/>
      <c r="E5" s="38"/>
      <c r="F5" s="38"/>
      <c r="G5" s="38"/>
      <c r="H5" s="38"/>
      <c r="I5" s="38"/>
      <c r="J5" s="37"/>
      <c r="K5" s="37"/>
      <c r="L5" s="37"/>
      <c r="M5" s="37"/>
      <c r="N5" s="37"/>
      <c r="O5" s="37"/>
      <c r="P5" s="37"/>
      <c r="Q5" s="37" t="s">
        <v>5</v>
      </c>
      <c r="R5" s="37"/>
      <c r="S5" s="37"/>
      <c r="T5" s="37"/>
      <c r="U5" s="37"/>
      <c r="V5" s="37"/>
      <c r="W5" s="37"/>
      <c r="X5" s="37" t="s">
        <v>6</v>
      </c>
      <c r="Y5" s="37"/>
      <c r="Z5" s="37"/>
      <c r="AA5" s="37"/>
      <c r="AB5" s="37"/>
      <c r="AC5" s="37"/>
      <c r="AD5" s="37"/>
      <c r="AE5" s="37" t="s">
        <v>7</v>
      </c>
      <c r="AF5" s="37"/>
      <c r="AG5" s="37"/>
      <c r="AH5" s="37"/>
      <c r="AI5" s="37"/>
      <c r="AJ5" s="37"/>
      <c r="AK5" s="37"/>
      <c r="AL5" s="37" t="s">
        <v>14</v>
      </c>
      <c r="AM5" s="37"/>
      <c r="AN5" s="37"/>
      <c r="AO5" s="37"/>
      <c r="AP5" s="37"/>
      <c r="AQ5" s="37"/>
      <c r="AR5" s="37"/>
    </row>
    <row r="6" spans="1:44" s="4" customFormat="1" ht="65.25" customHeight="1">
      <c r="A6" s="24" t="s">
        <v>15</v>
      </c>
      <c r="B6" s="24" t="s">
        <v>2</v>
      </c>
      <c r="C6" s="29">
        <v>2018</v>
      </c>
      <c r="D6" s="30">
        <v>2017</v>
      </c>
      <c r="E6" s="31">
        <v>2016</v>
      </c>
      <c r="F6" s="32">
        <v>2015</v>
      </c>
      <c r="G6" s="33">
        <v>2014</v>
      </c>
      <c r="H6" s="34">
        <v>2013</v>
      </c>
      <c r="I6" s="8">
        <v>2012</v>
      </c>
      <c r="J6" s="29">
        <v>2018</v>
      </c>
      <c r="K6" s="30">
        <v>2017</v>
      </c>
      <c r="L6" s="31">
        <v>2016</v>
      </c>
      <c r="M6" s="32">
        <v>2015</v>
      </c>
      <c r="N6" s="33">
        <v>2014</v>
      </c>
      <c r="O6" s="5">
        <v>2013</v>
      </c>
      <c r="P6" s="6">
        <v>2012</v>
      </c>
      <c r="Q6" s="29">
        <v>2018</v>
      </c>
      <c r="R6" s="35">
        <v>2017</v>
      </c>
      <c r="S6" s="31">
        <v>2016</v>
      </c>
      <c r="T6" s="32">
        <v>2015</v>
      </c>
      <c r="U6" s="7">
        <v>2014</v>
      </c>
      <c r="V6" s="5">
        <v>2013</v>
      </c>
      <c r="W6" s="6">
        <v>2012</v>
      </c>
      <c r="X6" s="29">
        <v>2018</v>
      </c>
      <c r="Y6" s="35">
        <v>2017</v>
      </c>
      <c r="Z6" s="31">
        <v>2016</v>
      </c>
      <c r="AA6" s="32">
        <v>2015</v>
      </c>
      <c r="AB6" s="7">
        <v>2014</v>
      </c>
      <c r="AC6" s="5">
        <v>2013</v>
      </c>
      <c r="AD6" s="6">
        <v>2012</v>
      </c>
      <c r="AE6" s="29">
        <v>2018</v>
      </c>
      <c r="AF6" s="35">
        <v>2017</v>
      </c>
      <c r="AG6" s="31">
        <v>2016</v>
      </c>
      <c r="AH6" s="32">
        <v>2015</v>
      </c>
      <c r="AI6" s="7">
        <v>2014</v>
      </c>
      <c r="AJ6" s="5">
        <v>2013</v>
      </c>
      <c r="AK6" s="6">
        <v>2012</v>
      </c>
      <c r="AL6" s="29">
        <v>2018</v>
      </c>
      <c r="AM6" s="35">
        <v>2017</v>
      </c>
      <c r="AN6" s="31">
        <v>2016</v>
      </c>
      <c r="AO6" s="32">
        <v>2015</v>
      </c>
      <c r="AP6" s="7">
        <v>2014</v>
      </c>
      <c r="AQ6" s="34">
        <v>2013</v>
      </c>
      <c r="AR6" s="8">
        <v>2012</v>
      </c>
    </row>
    <row r="7" spans="1:44" ht="23.25" customHeight="1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1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3"/>
    </row>
    <row r="8" spans="1:44" s="17" customFormat="1" ht="45.75" customHeight="1">
      <c r="A8" s="18" t="s">
        <v>18</v>
      </c>
      <c r="B8" s="9">
        <v>902</v>
      </c>
      <c r="C8" s="27">
        <v>1</v>
      </c>
      <c r="D8" s="26">
        <v>1</v>
      </c>
      <c r="E8" s="10">
        <v>1</v>
      </c>
      <c r="F8" s="19">
        <v>1</v>
      </c>
      <c r="G8" s="11">
        <v>1</v>
      </c>
      <c r="H8" s="20">
        <v>1</v>
      </c>
      <c r="I8" s="21">
        <v>1</v>
      </c>
      <c r="J8" s="27">
        <f>(Q8+X8+AE8+AL8)*1.15</f>
        <v>80.5</v>
      </c>
      <c r="K8" s="26">
        <f>(R8+Y8+AF8+AM8)*1.15</f>
        <v>86.25</v>
      </c>
      <c r="L8" s="10">
        <v>81.7</v>
      </c>
      <c r="M8" s="19">
        <v>80.5</v>
      </c>
      <c r="N8" s="11">
        <f>(U8+AB8+AI8+AP8)*1.15</f>
        <v>80.5</v>
      </c>
      <c r="O8" s="12">
        <f>(V8+AC8+AJ8+AQ8)*1.15</f>
        <v>65.55</v>
      </c>
      <c r="P8" s="13">
        <f>W8+AD8+AK8+AR8</f>
        <v>50</v>
      </c>
      <c r="Q8" s="28">
        <v>18</v>
      </c>
      <c r="R8" s="25">
        <v>18</v>
      </c>
      <c r="S8" s="14">
        <v>18</v>
      </c>
      <c r="T8" s="15">
        <v>18</v>
      </c>
      <c r="U8" s="16">
        <v>18</v>
      </c>
      <c r="V8" s="12">
        <v>16</v>
      </c>
      <c r="W8" s="13">
        <v>9</v>
      </c>
      <c r="X8" s="28">
        <v>18</v>
      </c>
      <c r="Y8" s="25">
        <v>20</v>
      </c>
      <c r="Z8" s="14">
        <v>16</v>
      </c>
      <c r="AA8" s="15">
        <v>18</v>
      </c>
      <c r="AB8" s="16">
        <v>18</v>
      </c>
      <c r="AC8" s="12">
        <v>15</v>
      </c>
      <c r="AD8" s="13">
        <v>15</v>
      </c>
      <c r="AE8" s="28">
        <v>23</v>
      </c>
      <c r="AF8" s="25">
        <v>23</v>
      </c>
      <c r="AG8" s="14">
        <v>23</v>
      </c>
      <c r="AH8" s="15">
        <v>23</v>
      </c>
      <c r="AI8" s="16">
        <v>23</v>
      </c>
      <c r="AJ8" s="12">
        <v>23</v>
      </c>
      <c r="AK8" s="13">
        <v>23</v>
      </c>
      <c r="AL8" s="28">
        <v>11</v>
      </c>
      <c r="AM8" s="25">
        <v>14</v>
      </c>
      <c r="AN8" s="14">
        <v>14</v>
      </c>
      <c r="AO8" s="15">
        <v>11</v>
      </c>
      <c r="AP8" s="16">
        <v>11</v>
      </c>
      <c r="AQ8" s="12">
        <v>3</v>
      </c>
      <c r="AR8" s="13">
        <v>3</v>
      </c>
    </row>
    <row r="9" spans="1:44" s="17" customFormat="1" ht="62.25" customHeight="1">
      <c r="A9" s="18" t="s">
        <v>19</v>
      </c>
      <c r="B9" s="9">
        <v>907</v>
      </c>
      <c r="C9" s="27">
        <v>2</v>
      </c>
      <c r="D9" s="26">
        <v>2</v>
      </c>
      <c r="E9" s="10">
        <v>2</v>
      </c>
      <c r="F9" s="19">
        <v>2</v>
      </c>
      <c r="G9" s="11">
        <v>2</v>
      </c>
      <c r="H9" s="20">
        <v>2</v>
      </c>
      <c r="I9" s="21">
        <v>2</v>
      </c>
      <c r="J9" s="27">
        <f>Q9+X9+AE9+AL9</f>
        <v>70</v>
      </c>
      <c r="K9" s="26">
        <f>R9+Y9+AF9+AM9</f>
        <v>64</v>
      </c>
      <c r="L9" s="10">
        <f>S9+Z9+AG9+AN9</f>
        <v>51</v>
      </c>
      <c r="M9" s="19">
        <v>51</v>
      </c>
      <c r="N9" s="11"/>
      <c r="O9" s="12"/>
      <c r="P9" s="13"/>
      <c r="Q9" s="28">
        <v>18</v>
      </c>
      <c r="R9" s="25">
        <v>12</v>
      </c>
      <c r="S9" s="14">
        <v>12</v>
      </c>
      <c r="T9" s="15">
        <v>3</v>
      </c>
      <c r="U9" s="16"/>
      <c r="V9" s="12"/>
      <c r="W9" s="13"/>
      <c r="X9" s="28">
        <v>18</v>
      </c>
      <c r="Y9" s="25">
        <v>20</v>
      </c>
      <c r="Z9" s="14">
        <v>15</v>
      </c>
      <c r="AA9" s="15">
        <v>18</v>
      </c>
      <c r="AB9" s="16"/>
      <c r="AC9" s="12"/>
      <c r="AD9" s="13"/>
      <c r="AE9" s="28">
        <v>23</v>
      </c>
      <c r="AF9" s="25">
        <v>18</v>
      </c>
      <c r="AG9" s="14">
        <v>13</v>
      </c>
      <c r="AH9" s="15">
        <v>16</v>
      </c>
      <c r="AI9" s="16"/>
      <c r="AJ9" s="12"/>
      <c r="AK9" s="13"/>
      <c r="AL9" s="28">
        <v>11</v>
      </c>
      <c r="AM9" s="25">
        <v>14</v>
      </c>
      <c r="AN9" s="14">
        <v>11</v>
      </c>
      <c r="AO9" s="15">
        <v>14</v>
      </c>
      <c r="AP9" s="16"/>
      <c r="AQ9" s="12"/>
      <c r="AR9" s="13"/>
    </row>
    <row r="10" spans="1:44" s="3" customFormat="1" ht="22.5" customHeight="1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1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3"/>
    </row>
    <row r="11" spans="1:44" s="17" customFormat="1">
      <c r="A11" s="18" t="s">
        <v>13</v>
      </c>
      <c r="B11" s="9">
        <v>904</v>
      </c>
      <c r="C11" s="27">
        <v>1</v>
      </c>
      <c r="D11" s="26">
        <v>4</v>
      </c>
      <c r="E11" s="10">
        <v>4</v>
      </c>
      <c r="F11" s="19">
        <v>2</v>
      </c>
      <c r="G11" s="23">
        <v>1</v>
      </c>
      <c r="H11" s="22">
        <v>1</v>
      </c>
      <c r="I11" s="21">
        <v>2</v>
      </c>
      <c r="J11" s="27">
        <f t="shared" ref="J11:L12" si="0">Q11+X11+AE11+AL11</f>
        <v>45</v>
      </c>
      <c r="K11" s="26">
        <f t="shared" si="0"/>
        <v>45</v>
      </c>
      <c r="L11" s="10">
        <f t="shared" si="0"/>
        <v>48</v>
      </c>
      <c r="M11" s="19">
        <v>48</v>
      </c>
      <c r="N11" s="11">
        <f t="shared" ref="N11:P13" si="1">U11+AB11+AI11+AP11</f>
        <v>40</v>
      </c>
      <c r="O11" s="12">
        <f t="shared" si="1"/>
        <v>42</v>
      </c>
      <c r="P11" s="13">
        <f t="shared" si="1"/>
        <v>27</v>
      </c>
      <c r="Q11" s="28">
        <v>18</v>
      </c>
      <c r="R11" s="25">
        <v>18</v>
      </c>
      <c r="S11" s="14">
        <v>18</v>
      </c>
      <c r="T11" s="15">
        <v>18</v>
      </c>
      <c r="U11" s="16">
        <v>18</v>
      </c>
      <c r="V11" s="12">
        <v>18</v>
      </c>
      <c r="W11" s="13">
        <v>6</v>
      </c>
      <c r="X11" s="28">
        <v>18</v>
      </c>
      <c r="Y11" s="25">
        <v>18</v>
      </c>
      <c r="Z11" s="14">
        <v>16</v>
      </c>
      <c r="AA11" s="15">
        <v>16</v>
      </c>
      <c r="AB11" s="16">
        <v>16</v>
      </c>
      <c r="AC11" s="12">
        <v>15</v>
      </c>
      <c r="AD11" s="13">
        <v>15</v>
      </c>
      <c r="AE11" s="28">
        <v>0</v>
      </c>
      <c r="AF11" s="25">
        <v>0</v>
      </c>
      <c r="AG11" s="14">
        <v>0</v>
      </c>
      <c r="AH11" s="15">
        <v>0</v>
      </c>
      <c r="AI11" s="16">
        <v>0</v>
      </c>
      <c r="AJ11" s="12">
        <v>0</v>
      </c>
      <c r="AK11" s="13">
        <v>0</v>
      </c>
      <c r="AL11" s="28">
        <v>9</v>
      </c>
      <c r="AM11" s="25">
        <v>9</v>
      </c>
      <c r="AN11" s="14">
        <v>14</v>
      </c>
      <c r="AO11" s="15">
        <v>14</v>
      </c>
      <c r="AP11" s="16">
        <v>6</v>
      </c>
      <c r="AQ11" s="12">
        <v>9</v>
      </c>
      <c r="AR11" s="13">
        <v>6</v>
      </c>
    </row>
    <row r="12" spans="1:44" s="17" customFormat="1">
      <c r="A12" s="18" t="s">
        <v>0</v>
      </c>
      <c r="B12" s="9">
        <v>992</v>
      </c>
      <c r="C12" s="27">
        <v>1</v>
      </c>
      <c r="D12" s="26">
        <v>3</v>
      </c>
      <c r="E12" s="10">
        <v>4</v>
      </c>
      <c r="F12" s="19">
        <v>4</v>
      </c>
      <c r="G12" s="23">
        <v>3</v>
      </c>
      <c r="H12" s="22">
        <v>2</v>
      </c>
      <c r="I12" s="21">
        <v>1</v>
      </c>
      <c r="J12" s="27">
        <f t="shared" si="0"/>
        <v>45</v>
      </c>
      <c r="K12" s="26">
        <f t="shared" si="0"/>
        <v>47</v>
      </c>
      <c r="L12" s="10">
        <f t="shared" si="0"/>
        <v>48</v>
      </c>
      <c r="M12" s="19">
        <v>42</v>
      </c>
      <c r="N12" s="11">
        <f t="shared" si="1"/>
        <v>34</v>
      </c>
      <c r="O12" s="12">
        <f t="shared" si="1"/>
        <v>32</v>
      </c>
      <c r="P12" s="13">
        <f t="shared" si="1"/>
        <v>32</v>
      </c>
      <c r="Q12" s="28">
        <v>18</v>
      </c>
      <c r="R12" s="25">
        <v>18</v>
      </c>
      <c r="S12" s="14">
        <v>18</v>
      </c>
      <c r="T12" s="15">
        <v>18</v>
      </c>
      <c r="U12" s="16">
        <v>11</v>
      </c>
      <c r="V12" s="12">
        <v>8</v>
      </c>
      <c r="W12" s="13">
        <v>8</v>
      </c>
      <c r="X12" s="28">
        <v>18</v>
      </c>
      <c r="Y12" s="25">
        <v>20</v>
      </c>
      <c r="Z12" s="14">
        <v>16</v>
      </c>
      <c r="AA12" s="15">
        <v>10</v>
      </c>
      <c r="AB12" s="16">
        <v>14</v>
      </c>
      <c r="AC12" s="12">
        <v>15</v>
      </c>
      <c r="AD12" s="13">
        <v>15</v>
      </c>
      <c r="AE12" s="28">
        <v>0</v>
      </c>
      <c r="AF12" s="25">
        <v>0</v>
      </c>
      <c r="AG12" s="14">
        <v>0</v>
      </c>
      <c r="AH12" s="15">
        <v>0</v>
      </c>
      <c r="AI12" s="16">
        <v>0</v>
      </c>
      <c r="AJ12" s="12">
        <v>0</v>
      </c>
      <c r="AK12" s="13">
        <v>0</v>
      </c>
      <c r="AL12" s="28">
        <v>9</v>
      </c>
      <c r="AM12" s="25">
        <v>9</v>
      </c>
      <c r="AN12" s="14">
        <v>14</v>
      </c>
      <c r="AO12" s="15">
        <v>14</v>
      </c>
      <c r="AP12" s="16">
        <v>9</v>
      </c>
      <c r="AQ12" s="12">
        <v>9</v>
      </c>
      <c r="AR12" s="13">
        <v>9</v>
      </c>
    </row>
    <row r="13" spans="1:44" s="17" customFormat="1" ht="30">
      <c r="A13" s="18" t="s">
        <v>16</v>
      </c>
      <c r="B13" s="9">
        <v>901</v>
      </c>
      <c r="C13" s="27">
        <v>2</v>
      </c>
      <c r="D13" s="26">
        <v>3</v>
      </c>
      <c r="E13" s="10">
        <v>4</v>
      </c>
      <c r="F13" s="19">
        <v>5</v>
      </c>
      <c r="G13" s="23">
        <v>4</v>
      </c>
      <c r="H13" s="22">
        <v>2</v>
      </c>
      <c r="I13" s="21">
        <v>2</v>
      </c>
      <c r="J13" s="27">
        <f t="shared" ref="J13:K16" si="2">Q13+X13+AE13+AL13</f>
        <v>40</v>
      </c>
      <c r="K13" s="26">
        <f t="shared" si="2"/>
        <v>47</v>
      </c>
      <c r="L13" s="10">
        <f>S13+Z13+AG13+AN13</f>
        <v>48</v>
      </c>
      <c r="M13" s="19">
        <v>41</v>
      </c>
      <c r="N13" s="11">
        <f t="shared" si="1"/>
        <v>31</v>
      </c>
      <c r="O13" s="12">
        <f t="shared" si="1"/>
        <v>30</v>
      </c>
      <c r="P13" s="13">
        <f t="shared" si="1"/>
        <v>49</v>
      </c>
      <c r="Q13" s="28">
        <v>18</v>
      </c>
      <c r="R13" s="25">
        <v>18</v>
      </c>
      <c r="S13" s="14">
        <v>16</v>
      </c>
      <c r="T13" s="15">
        <v>11</v>
      </c>
      <c r="U13" s="16">
        <v>7</v>
      </c>
      <c r="V13" s="12">
        <v>9</v>
      </c>
      <c r="W13" s="13">
        <v>7</v>
      </c>
      <c r="X13" s="28">
        <v>13</v>
      </c>
      <c r="Y13" s="25">
        <v>20</v>
      </c>
      <c r="Z13" s="14">
        <v>18</v>
      </c>
      <c r="AA13" s="15">
        <v>16</v>
      </c>
      <c r="AB13" s="16">
        <v>13</v>
      </c>
      <c r="AC13" s="12">
        <v>15</v>
      </c>
      <c r="AD13" s="13">
        <v>15</v>
      </c>
      <c r="AE13" s="28">
        <v>0</v>
      </c>
      <c r="AF13" s="25">
        <v>0</v>
      </c>
      <c r="AG13" s="14">
        <v>0</v>
      </c>
      <c r="AH13" s="15">
        <v>0</v>
      </c>
      <c r="AI13" s="16">
        <v>0</v>
      </c>
      <c r="AJ13" s="12">
        <v>0</v>
      </c>
      <c r="AK13" s="13">
        <v>18</v>
      </c>
      <c r="AL13" s="28">
        <v>9</v>
      </c>
      <c r="AM13" s="25">
        <v>9</v>
      </c>
      <c r="AN13" s="14">
        <v>14</v>
      </c>
      <c r="AO13" s="15">
        <v>14</v>
      </c>
      <c r="AP13" s="16">
        <v>11</v>
      </c>
      <c r="AQ13" s="12">
        <v>6</v>
      </c>
      <c r="AR13" s="13">
        <v>9</v>
      </c>
    </row>
    <row r="14" spans="1:44" s="17" customFormat="1">
      <c r="A14" s="18" t="s">
        <v>12</v>
      </c>
      <c r="B14" s="9">
        <v>905</v>
      </c>
      <c r="C14" s="27">
        <v>2</v>
      </c>
      <c r="D14" s="26">
        <v>6</v>
      </c>
      <c r="E14" s="10">
        <v>5</v>
      </c>
      <c r="F14" s="19">
        <v>6</v>
      </c>
      <c r="G14" s="23">
        <v>5</v>
      </c>
      <c r="H14" s="22">
        <v>2</v>
      </c>
      <c r="I14" s="21">
        <v>2</v>
      </c>
      <c r="J14" s="27">
        <f t="shared" si="2"/>
        <v>40</v>
      </c>
      <c r="K14" s="26">
        <f t="shared" si="2"/>
        <v>39</v>
      </c>
      <c r="L14" s="10">
        <f t="shared" ref="L14:L16" si="3">S14+Z14+AG14+AN14</f>
        <v>46</v>
      </c>
      <c r="M14" s="19">
        <v>40</v>
      </c>
      <c r="N14" s="11">
        <f t="shared" ref="N14:N16" si="4">U14+AB14+AI14+AP14</f>
        <v>30</v>
      </c>
      <c r="O14" s="12">
        <f>V14+AC14+AJ14+AQ14</f>
        <v>32</v>
      </c>
      <c r="P14" s="13">
        <f t="shared" ref="P14:P16" si="5">W14+AD14+AK14+AR14</f>
        <v>27</v>
      </c>
      <c r="Q14" s="28">
        <v>18</v>
      </c>
      <c r="R14" s="25">
        <v>18</v>
      </c>
      <c r="S14" s="14">
        <v>18</v>
      </c>
      <c r="T14" s="15">
        <v>11</v>
      </c>
      <c r="U14" s="16">
        <v>11</v>
      </c>
      <c r="V14" s="12">
        <v>11</v>
      </c>
      <c r="W14" s="13">
        <v>6</v>
      </c>
      <c r="X14" s="28">
        <v>13</v>
      </c>
      <c r="Y14" s="25">
        <v>12</v>
      </c>
      <c r="Z14" s="14">
        <v>14</v>
      </c>
      <c r="AA14" s="15">
        <v>15</v>
      </c>
      <c r="AB14" s="16">
        <v>10</v>
      </c>
      <c r="AC14" s="12">
        <v>15</v>
      </c>
      <c r="AD14" s="13">
        <v>15</v>
      </c>
      <c r="AE14" s="28">
        <v>0</v>
      </c>
      <c r="AF14" s="25">
        <v>0</v>
      </c>
      <c r="AG14" s="14">
        <v>0</v>
      </c>
      <c r="AH14" s="15">
        <v>0</v>
      </c>
      <c r="AI14" s="16">
        <v>0</v>
      </c>
      <c r="AJ14" s="12">
        <v>0</v>
      </c>
      <c r="AK14" s="13">
        <v>0</v>
      </c>
      <c r="AL14" s="28">
        <v>9</v>
      </c>
      <c r="AM14" s="25">
        <v>9</v>
      </c>
      <c r="AN14" s="14">
        <v>14</v>
      </c>
      <c r="AO14" s="15">
        <v>14</v>
      </c>
      <c r="AP14" s="16">
        <v>9</v>
      </c>
      <c r="AQ14" s="12">
        <v>6</v>
      </c>
      <c r="AR14" s="13">
        <v>6</v>
      </c>
    </row>
    <row r="15" spans="1:44" s="17" customFormat="1" ht="30">
      <c r="A15" s="18" t="s">
        <v>17</v>
      </c>
      <c r="B15" s="9">
        <v>903</v>
      </c>
      <c r="C15" s="27">
        <v>2</v>
      </c>
      <c r="D15" s="26">
        <v>5</v>
      </c>
      <c r="E15" s="10">
        <v>3</v>
      </c>
      <c r="F15" s="19">
        <v>3</v>
      </c>
      <c r="G15" s="23">
        <v>4</v>
      </c>
      <c r="H15" s="22">
        <v>3</v>
      </c>
      <c r="I15" s="21">
        <v>2</v>
      </c>
      <c r="J15" s="27">
        <f t="shared" si="2"/>
        <v>40</v>
      </c>
      <c r="K15" s="26">
        <f t="shared" si="2"/>
        <v>44</v>
      </c>
      <c r="L15" s="10">
        <f>S15+Z15+AG15+AN15</f>
        <v>50</v>
      </c>
      <c r="M15" s="19">
        <v>47</v>
      </c>
      <c r="N15" s="11">
        <f t="shared" si="4"/>
        <v>31</v>
      </c>
      <c r="O15" s="12">
        <f>V15+AC15+AJ15+AQ15</f>
        <v>30</v>
      </c>
      <c r="P15" s="13">
        <f t="shared" si="5"/>
        <v>27</v>
      </c>
      <c r="Q15" s="28">
        <v>15</v>
      </c>
      <c r="R15" s="25">
        <v>15</v>
      </c>
      <c r="S15" s="14">
        <v>16</v>
      </c>
      <c r="T15" s="15">
        <v>17</v>
      </c>
      <c r="U15" s="16">
        <v>8</v>
      </c>
      <c r="V15" s="12">
        <v>6</v>
      </c>
      <c r="W15" s="13">
        <v>6</v>
      </c>
      <c r="X15" s="28">
        <v>16</v>
      </c>
      <c r="Y15" s="25">
        <v>20</v>
      </c>
      <c r="Z15" s="14">
        <v>20</v>
      </c>
      <c r="AA15" s="15">
        <v>16</v>
      </c>
      <c r="AB15" s="16">
        <v>14</v>
      </c>
      <c r="AC15" s="12">
        <v>15</v>
      </c>
      <c r="AD15" s="13">
        <v>15</v>
      </c>
      <c r="AE15" s="28">
        <v>0</v>
      </c>
      <c r="AF15" s="25">
        <v>0</v>
      </c>
      <c r="AG15" s="14">
        <v>0</v>
      </c>
      <c r="AH15" s="15">
        <v>0</v>
      </c>
      <c r="AI15" s="16">
        <v>0</v>
      </c>
      <c r="AJ15" s="12">
        <v>0</v>
      </c>
      <c r="AK15" s="13">
        <v>0</v>
      </c>
      <c r="AL15" s="28">
        <v>9</v>
      </c>
      <c r="AM15" s="25">
        <v>9</v>
      </c>
      <c r="AN15" s="14">
        <v>14</v>
      </c>
      <c r="AO15" s="15">
        <v>14</v>
      </c>
      <c r="AP15" s="16">
        <v>9</v>
      </c>
      <c r="AQ15" s="12">
        <v>9</v>
      </c>
      <c r="AR15" s="13">
        <v>6</v>
      </c>
    </row>
    <row r="16" spans="1:44" s="17" customFormat="1" ht="30">
      <c r="A16" s="18" t="s">
        <v>11</v>
      </c>
      <c r="B16" s="9">
        <v>911</v>
      </c>
      <c r="C16" s="27">
        <v>3</v>
      </c>
      <c r="D16" s="26">
        <v>7</v>
      </c>
      <c r="E16" s="10">
        <v>4</v>
      </c>
      <c r="F16" s="19">
        <v>1</v>
      </c>
      <c r="G16" s="23">
        <v>2</v>
      </c>
      <c r="H16" s="22">
        <v>4</v>
      </c>
      <c r="I16" s="21">
        <v>0</v>
      </c>
      <c r="J16" s="27">
        <f t="shared" si="2"/>
        <v>33</v>
      </c>
      <c r="K16" s="26">
        <f t="shared" si="2"/>
        <v>30</v>
      </c>
      <c r="L16" s="10">
        <f t="shared" si="3"/>
        <v>48</v>
      </c>
      <c r="M16" s="19">
        <v>49</v>
      </c>
      <c r="N16" s="11">
        <f t="shared" si="4"/>
        <v>35</v>
      </c>
      <c r="O16" s="12">
        <f>V16+AC16+AJ16+AQ16</f>
        <v>30</v>
      </c>
      <c r="P16" s="13">
        <f t="shared" si="5"/>
        <v>0</v>
      </c>
      <c r="Q16" s="28">
        <v>8</v>
      </c>
      <c r="R16" s="25">
        <v>8</v>
      </c>
      <c r="S16" s="14">
        <v>18</v>
      </c>
      <c r="T16" s="15">
        <v>17</v>
      </c>
      <c r="U16" s="16">
        <v>8</v>
      </c>
      <c r="V16" s="12">
        <v>6</v>
      </c>
      <c r="W16" s="13">
        <v>0</v>
      </c>
      <c r="X16" s="28">
        <v>16</v>
      </c>
      <c r="Y16" s="25">
        <v>13</v>
      </c>
      <c r="Z16" s="14">
        <v>16</v>
      </c>
      <c r="AA16" s="15">
        <v>18</v>
      </c>
      <c r="AB16" s="16">
        <v>18</v>
      </c>
      <c r="AC16" s="12">
        <v>15</v>
      </c>
      <c r="AD16" s="13">
        <v>0</v>
      </c>
      <c r="AE16" s="28">
        <v>0</v>
      </c>
      <c r="AF16" s="25">
        <v>0</v>
      </c>
      <c r="AG16" s="14">
        <v>0</v>
      </c>
      <c r="AH16" s="15">
        <v>0</v>
      </c>
      <c r="AI16" s="16">
        <v>0</v>
      </c>
      <c r="AJ16" s="12">
        <v>0</v>
      </c>
      <c r="AK16" s="13">
        <v>0</v>
      </c>
      <c r="AL16" s="28">
        <v>9</v>
      </c>
      <c r="AM16" s="25">
        <v>9</v>
      </c>
      <c r="AN16" s="14">
        <v>14</v>
      </c>
      <c r="AO16" s="15">
        <v>14</v>
      </c>
      <c r="AP16" s="16">
        <v>9</v>
      </c>
      <c r="AQ16" s="12">
        <v>9</v>
      </c>
      <c r="AR16" s="13">
        <v>0</v>
      </c>
    </row>
  </sheetData>
  <mergeCells count="14">
    <mergeCell ref="A7:AD7"/>
    <mergeCell ref="A10:AD10"/>
    <mergeCell ref="AE7:AR7"/>
    <mergeCell ref="AE10:AR10"/>
    <mergeCell ref="AE5:AK5"/>
    <mergeCell ref="AL5:AR5"/>
    <mergeCell ref="A2:AD2"/>
    <mergeCell ref="Q4:AD4"/>
    <mergeCell ref="AE4:AR4"/>
    <mergeCell ref="A4:B5"/>
    <mergeCell ref="C4:I5"/>
    <mergeCell ref="J4:P5"/>
    <mergeCell ref="Q5:W5"/>
    <mergeCell ref="X5:AD5"/>
  </mergeCells>
  <pageMargins left="0.51181102362204722" right="0.31496062992125984" top="0.9055118110236221" bottom="0.35433070866141736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Сравнительный анализ 2018</vt:lpstr>
      <vt:lpstr>'Сравнительный анализ 2018'!Заголовки_для_печати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2019-05-15T09:08:13Z</dcterms:modified>
</cp:coreProperties>
</file>