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4120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Лист1!$A:$I</definedName>
  </definedNames>
  <calcPr calcId="124519"/>
</workbook>
</file>

<file path=xl/calcChain.xml><?xml version="1.0" encoding="utf-8"?>
<calcChain xmlns="http://schemas.openxmlformats.org/spreadsheetml/2006/main">
  <c r="D15" i="1"/>
  <c r="C15" s="1"/>
  <c r="D14"/>
  <c r="C14" s="1"/>
  <c r="D13"/>
  <c r="C13" s="1"/>
  <c r="D12"/>
  <c r="C12" s="1"/>
  <c r="D7"/>
  <c r="C7" s="1"/>
  <c r="D16" l="1"/>
  <c r="C16" s="1"/>
  <c r="D8"/>
  <c r="C8" s="1"/>
  <c r="D11" l="1"/>
  <c r="C11" s="1"/>
  <c r="D10"/>
  <c r="D6" l="1"/>
</calcChain>
</file>

<file path=xl/sharedStrings.xml><?xml version="1.0" encoding="utf-8"?>
<sst xmlns="http://schemas.openxmlformats.org/spreadsheetml/2006/main" count="25" uniqueCount="24">
  <si>
    <t xml:space="preserve">Место </t>
  </si>
  <si>
    <t xml:space="preserve">Максимальный балл по направлению </t>
  </si>
  <si>
    <t>I группа</t>
  </si>
  <si>
    <t>Наименование главного администратора средств бюджета МО "Колпашевский район"</t>
  </si>
  <si>
    <t>Оценка качества финансового менеджмента главных  администраторов средств бюджета МО "Колпашевский район" по направлениям</t>
  </si>
  <si>
    <t xml:space="preserve">Бюджетное планирование </t>
  </si>
  <si>
    <t xml:space="preserve">Исполнение бюджета </t>
  </si>
  <si>
    <t xml:space="preserve">Обеспечение деятельности муниципальных учреждений
</t>
  </si>
  <si>
    <t>Формирование бюджетной отчетности</t>
  </si>
  <si>
    <t>Мониторинг качества управления активами и осуществления муниципальных закупок, товаров, работ и услуг для осущестивления муниципальных нужд</t>
  </si>
  <si>
    <t>Мониторинг качества исполнения бюджетных полномочий</t>
  </si>
  <si>
    <t>II группа</t>
  </si>
  <si>
    <t>Управление образования Администрации Колпашевского района</t>
  </si>
  <si>
    <t>Управление по культуре, спорту и молодежной политике Администрации Колпашевского района</t>
  </si>
  <si>
    <t>не оценивается</t>
  </si>
  <si>
    <t>МКУ "Архив"</t>
  </si>
  <si>
    <t>Администрация Колпашевского района</t>
  </si>
  <si>
    <t>УФЭП</t>
  </si>
  <si>
    <t>МКУ "Агентство"</t>
  </si>
  <si>
    <t>Дума Колпашевского района</t>
  </si>
  <si>
    <t>Итоговая оценка  с учетом коэффициента сложности управления финансами       (в баллах)</t>
  </si>
  <si>
    <t>Итоговая оценка по направлениям            (в баллах)</t>
  </si>
  <si>
    <t>Рейтинг главных администраторов средств бюджета МО "Колпашевский район" по итогам 2022 года</t>
  </si>
  <si>
    <t>Счетная палата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</si>
</sst>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workbookViewId="0">
      <pane ySplit="4" topLeftCell="A5" activePane="bottomLeft" state="frozen"/>
      <selection pane="bottomLeft" activeCell="J17" sqref="J17"/>
    </sheetView>
  </sheetViews>
  <sheetFormatPr defaultRowHeight="15"/>
  <cols>
    <col min="1" max="1" width="29" customWidth="1"/>
    <col min="2" max="2" width="7.28515625" customWidth="1"/>
    <col min="3" max="3" width="16.28515625" customWidth="1"/>
    <col min="4" max="4" width="15.85546875" customWidth="1"/>
    <col min="5" max="5" width="12.85546875" customWidth="1"/>
    <col min="6" max="6" width="12" customWidth="1"/>
    <col min="7" max="7" width="16.42578125" customWidth="1"/>
    <col min="8" max="8" width="13.7109375" customWidth="1"/>
    <col min="9" max="9" width="22.28515625" customWidth="1"/>
  </cols>
  <sheetData>
    <row r="1" spans="1:9" ht="27.75" customHeight="1">
      <c r="A1" s="22" t="s">
        <v>22</v>
      </c>
      <c r="B1" s="22"/>
      <c r="C1" s="22"/>
      <c r="D1" s="22"/>
      <c r="E1" s="22"/>
      <c r="F1" s="22"/>
      <c r="G1" s="22"/>
      <c r="H1" s="22"/>
      <c r="I1" s="22"/>
    </row>
    <row r="2" spans="1:9" ht="44.25" customHeight="1">
      <c r="A2" s="13" t="s">
        <v>3</v>
      </c>
      <c r="B2" s="12" t="s">
        <v>0</v>
      </c>
      <c r="C2" s="15" t="s">
        <v>20</v>
      </c>
      <c r="D2" s="13" t="s">
        <v>21</v>
      </c>
      <c r="E2" s="14" t="s">
        <v>4</v>
      </c>
      <c r="F2" s="14"/>
      <c r="G2" s="14"/>
      <c r="H2" s="14"/>
      <c r="I2" s="14"/>
    </row>
    <row r="3" spans="1:9" ht="44.25" customHeight="1">
      <c r="A3" s="13"/>
      <c r="B3" s="12"/>
      <c r="C3" s="15"/>
      <c r="D3" s="13"/>
      <c r="E3" s="23" t="s">
        <v>10</v>
      </c>
      <c r="F3" s="23"/>
      <c r="G3" s="23"/>
      <c r="H3" s="23"/>
      <c r="I3" s="24" t="s">
        <v>9</v>
      </c>
    </row>
    <row r="4" spans="1:9" ht="122.25" customHeight="1">
      <c r="A4" s="13"/>
      <c r="B4" s="12"/>
      <c r="C4" s="15"/>
      <c r="D4" s="13"/>
      <c r="E4" s="1" t="s">
        <v>5</v>
      </c>
      <c r="F4" s="1" t="s">
        <v>6</v>
      </c>
      <c r="G4" s="1" t="s">
        <v>7</v>
      </c>
      <c r="H4" s="1" t="s">
        <v>8</v>
      </c>
      <c r="I4" s="24"/>
    </row>
    <row r="5" spans="1:9" ht="27.75" customHeight="1">
      <c r="A5" s="9" t="s">
        <v>2</v>
      </c>
      <c r="B5" s="9"/>
      <c r="C5" s="9"/>
      <c r="D5" s="9"/>
      <c r="E5" s="9"/>
      <c r="F5" s="9"/>
      <c r="G5" s="9"/>
      <c r="H5" s="9"/>
      <c r="I5" s="9"/>
    </row>
    <row r="6" spans="1:9" ht="15" customHeight="1">
      <c r="A6" s="19" t="s">
        <v>1</v>
      </c>
      <c r="B6" s="20"/>
      <c r="C6" s="21"/>
      <c r="D6" s="3">
        <f>SUM(E6:I6)</f>
        <v>121.95</v>
      </c>
      <c r="E6" s="4">
        <v>13</v>
      </c>
      <c r="F6" s="4">
        <v>50</v>
      </c>
      <c r="G6" s="4">
        <v>29.95</v>
      </c>
      <c r="H6" s="4">
        <v>14</v>
      </c>
      <c r="I6" s="5">
        <v>15</v>
      </c>
    </row>
    <row r="7" spans="1:9" ht="46.5" customHeight="1">
      <c r="A7" s="6" t="s">
        <v>12</v>
      </c>
      <c r="B7" s="7">
        <v>1</v>
      </c>
      <c r="C7" s="8">
        <f>D7*1.15</f>
        <v>129.07599999999999</v>
      </c>
      <c r="D7" s="4">
        <f>SUM(E7:I7)</f>
        <v>112.24000000000001</v>
      </c>
      <c r="E7" s="2">
        <v>13</v>
      </c>
      <c r="F7" s="2">
        <v>45</v>
      </c>
      <c r="G7" s="2">
        <v>29.95</v>
      </c>
      <c r="H7" s="2">
        <v>13.29</v>
      </c>
      <c r="I7" s="2">
        <v>11</v>
      </c>
    </row>
    <row r="8" spans="1:9" ht="44.25" customHeight="1">
      <c r="A8" s="6" t="s">
        <v>13</v>
      </c>
      <c r="B8" s="7">
        <v>2</v>
      </c>
      <c r="C8" s="8">
        <f>D8*1.05</f>
        <v>118.59750000000001</v>
      </c>
      <c r="D8" s="4">
        <f>SUM(E8:I8)</f>
        <v>112.95</v>
      </c>
      <c r="E8" s="2">
        <v>13</v>
      </c>
      <c r="F8" s="2">
        <v>45</v>
      </c>
      <c r="G8" s="2">
        <v>29.95</v>
      </c>
      <c r="H8" s="2">
        <v>14</v>
      </c>
      <c r="I8" s="2">
        <v>11</v>
      </c>
    </row>
    <row r="9" spans="1:9" ht="23.25" customHeight="1">
      <c r="A9" s="9" t="s">
        <v>11</v>
      </c>
      <c r="B9" s="9"/>
      <c r="C9" s="9"/>
      <c r="D9" s="9"/>
      <c r="E9" s="9"/>
      <c r="F9" s="9"/>
      <c r="G9" s="9"/>
      <c r="H9" s="9"/>
      <c r="I9" s="9"/>
    </row>
    <row r="10" spans="1:9" ht="15" customHeight="1">
      <c r="A10" s="16" t="s">
        <v>1</v>
      </c>
      <c r="B10" s="17"/>
      <c r="C10" s="18"/>
      <c r="D10" s="3">
        <f>E10+F10+H10+I10</f>
        <v>92</v>
      </c>
      <c r="E10" s="4">
        <v>13</v>
      </c>
      <c r="F10" s="4">
        <v>50</v>
      </c>
      <c r="G10" s="14" t="s">
        <v>14</v>
      </c>
      <c r="H10" s="4">
        <v>14</v>
      </c>
      <c r="I10" s="5">
        <v>15</v>
      </c>
    </row>
    <row r="11" spans="1:9">
      <c r="A11" s="6" t="s">
        <v>17</v>
      </c>
      <c r="B11" s="7">
        <v>1</v>
      </c>
      <c r="C11" s="8">
        <f>D11*1</f>
        <v>92</v>
      </c>
      <c r="D11" s="4">
        <f t="shared" ref="D11:D16" si="0">E11+F11+H11+I11</f>
        <v>92</v>
      </c>
      <c r="E11" s="2">
        <v>13</v>
      </c>
      <c r="F11" s="2">
        <v>50</v>
      </c>
      <c r="G11" s="14"/>
      <c r="H11" s="2">
        <v>14</v>
      </c>
      <c r="I11" s="2">
        <v>15</v>
      </c>
    </row>
    <row r="12" spans="1:9">
      <c r="A12" s="6" t="s">
        <v>15</v>
      </c>
      <c r="B12" s="7">
        <v>2</v>
      </c>
      <c r="C12" s="8">
        <f t="shared" ref="C12:C15" si="1">D12*1</f>
        <v>90</v>
      </c>
      <c r="D12" s="4">
        <f t="shared" si="0"/>
        <v>90</v>
      </c>
      <c r="E12" s="2">
        <v>13</v>
      </c>
      <c r="F12" s="2">
        <v>48</v>
      </c>
      <c r="G12" s="14"/>
      <c r="H12" s="2">
        <v>14</v>
      </c>
      <c r="I12" s="2">
        <v>15</v>
      </c>
    </row>
    <row r="13" spans="1:9" ht="21" customHeight="1">
      <c r="A13" s="6" t="s">
        <v>19</v>
      </c>
      <c r="B13" s="7">
        <v>3</v>
      </c>
      <c r="C13" s="8">
        <f t="shared" si="1"/>
        <v>85.5</v>
      </c>
      <c r="D13" s="4">
        <f t="shared" ref="D13:D15" si="2">E13+F13+H13+I13</f>
        <v>85.5</v>
      </c>
      <c r="E13" s="2">
        <v>12.5</v>
      </c>
      <c r="F13" s="2">
        <v>44</v>
      </c>
      <c r="G13" s="14"/>
      <c r="H13" s="2">
        <v>14</v>
      </c>
      <c r="I13" s="2">
        <v>15</v>
      </c>
    </row>
    <row r="14" spans="1:9" ht="35.25" customHeight="1">
      <c r="A14" s="6" t="s">
        <v>16</v>
      </c>
      <c r="B14" s="7">
        <v>4</v>
      </c>
      <c r="C14" s="8">
        <f t="shared" si="1"/>
        <v>84.85</v>
      </c>
      <c r="D14" s="4">
        <f t="shared" si="2"/>
        <v>84.85</v>
      </c>
      <c r="E14" s="2">
        <v>12</v>
      </c>
      <c r="F14" s="2">
        <v>45</v>
      </c>
      <c r="G14" s="14"/>
      <c r="H14" s="2">
        <v>12.85</v>
      </c>
      <c r="I14" s="2">
        <v>15</v>
      </c>
    </row>
    <row r="15" spans="1:9">
      <c r="A15" s="6" t="s">
        <v>23</v>
      </c>
      <c r="B15" s="7">
        <v>5</v>
      </c>
      <c r="C15" s="8">
        <f t="shared" si="1"/>
        <v>79.5</v>
      </c>
      <c r="D15" s="4">
        <f t="shared" si="2"/>
        <v>79.5</v>
      </c>
      <c r="E15" s="2">
        <v>12.5</v>
      </c>
      <c r="F15" s="2">
        <v>43</v>
      </c>
      <c r="G15" s="14"/>
      <c r="H15" s="2">
        <v>14</v>
      </c>
      <c r="I15" s="2">
        <v>10</v>
      </c>
    </row>
    <row r="16" spans="1:9" ht="18" customHeight="1">
      <c r="A16" s="6" t="s">
        <v>18</v>
      </c>
      <c r="B16" s="7">
        <v>6</v>
      </c>
      <c r="C16" s="8">
        <f t="shared" ref="C16" si="3">D16*1</f>
        <v>72.569999999999993</v>
      </c>
      <c r="D16" s="4">
        <f t="shared" si="0"/>
        <v>72.569999999999993</v>
      </c>
      <c r="E16" s="2">
        <v>12</v>
      </c>
      <c r="F16" s="2">
        <v>35</v>
      </c>
      <c r="G16" s="14"/>
      <c r="H16" s="2">
        <v>12.57</v>
      </c>
      <c r="I16" s="2">
        <v>13</v>
      </c>
    </row>
    <row r="17" spans="1:8" ht="48.75" customHeight="1">
      <c r="A17" s="10"/>
      <c r="B17" s="11"/>
      <c r="C17" s="11"/>
      <c r="D17" s="11"/>
      <c r="E17" s="11"/>
      <c r="F17" s="11"/>
      <c r="G17" s="11"/>
      <c r="H17" s="11"/>
    </row>
  </sheetData>
  <mergeCells count="14">
    <mergeCell ref="A1:I1"/>
    <mergeCell ref="E2:I2"/>
    <mergeCell ref="A5:I5"/>
    <mergeCell ref="E3:H3"/>
    <mergeCell ref="I3:I4"/>
    <mergeCell ref="A9:I9"/>
    <mergeCell ref="A17:H17"/>
    <mergeCell ref="B2:B4"/>
    <mergeCell ref="D2:D4"/>
    <mergeCell ref="A2:A4"/>
    <mergeCell ref="G10:G16"/>
    <mergeCell ref="C2:C4"/>
    <mergeCell ref="A10:C10"/>
    <mergeCell ref="A6:C6"/>
  </mergeCells>
  <pageMargins left="0.23622047244094491" right="0.23622047244094491" top="0.39370078740157483" bottom="0.23622047244094491" header="0.31496062992125984" footer="0.23622047244094491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</dc:creator>
  <cp:lastModifiedBy>employee</cp:lastModifiedBy>
  <cp:lastPrinted>2023-05-17T07:47:22Z</cp:lastPrinted>
  <dcterms:created xsi:type="dcterms:W3CDTF">2015-06-08T03:51:18Z</dcterms:created>
  <dcterms:modified xsi:type="dcterms:W3CDTF">2023-05-17T07:47:27Z</dcterms:modified>
</cp:coreProperties>
</file>